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475" tabRatio="906"/>
  </bookViews>
  <sheets>
    <sheet name="0117地块食堂厨房设备" sheetId="28" r:id="rId1"/>
  </sheets>
  <definedNames>
    <definedName name="_xlnm._FilterDatabase" localSheetId="0" hidden="1">'0117地块食堂厨房设备'!$A$3:$F$330</definedName>
    <definedName name="_xlnm.Print_Titles" localSheetId="0">'0117地块食堂厨房设备'!$1:$3</definedName>
  </definedNames>
  <calcPr calcId="144525"/>
</workbook>
</file>

<file path=xl/sharedStrings.xml><?xml version="1.0" encoding="utf-8"?>
<sst xmlns="http://schemas.openxmlformats.org/spreadsheetml/2006/main" count="1013" uniqueCount="440">
  <si>
    <t>分项报价表</t>
  </si>
  <si>
    <t>项目编号/包号：0701-254109049246/02  项目名称/包名称：城市副中心FZX-0901-0150地块和0117地块厨房设备和油水分离器采购项目/0117地块厨房设备 报价单位：人民币元</t>
  </si>
  <si>
    <t>序号</t>
  </si>
  <si>
    <t>分项名称</t>
  </si>
  <si>
    <t>品牌、规格、型号</t>
  </si>
  <si>
    <t>单价（元）</t>
  </si>
  <si>
    <t>数量</t>
  </si>
  <si>
    <t>合价（元）</t>
  </si>
  <si>
    <t>一</t>
  </si>
  <si>
    <t>B1F垃圾房与收货办公室A</t>
  </si>
  <si>
    <t>1</t>
  </si>
  <si>
    <t>墩布池</t>
  </si>
  <si>
    <t>品牌：百诚、规格：500*500*500mm、型号：定制</t>
  </si>
  <si>
    <t>2</t>
  </si>
  <si>
    <t>台式混水龙头</t>
  </si>
  <si>
    <t>品牌：龙旗嘉业、规格：204*210mm、型号：XP-A802</t>
  </si>
  <si>
    <t>3</t>
  </si>
  <si>
    <t>摇柄去水</t>
  </si>
  <si>
    <t>品牌：龙旗嘉业、规格：699*110*377mm、型号：LQ-Y00A</t>
  </si>
  <si>
    <t>4</t>
  </si>
  <si>
    <t>粘捕式灭蝇器</t>
  </si>
  <si>
    <t>品牌：蝇博士、规格：500*120*290mm、型号：DF-30BN</t>
  </si>
  <si>
    <t>5</t>
  </si>
  <si>
    <t>不锈钢地沟连盖板</t>
  </si>
  <si>
    <t>品牌：百诚、规格：355*（355+1000）*76mm、型号：定制</t>
  </si>
  <si>
    <t>6</t>
  </si>
  <si>
    <t>品牌：百诚、规格：2000*300mm、型号：定制</t>
  </si>
  <si>
    <t>7</t>
  </si>
  <si>
    <t>品牌：百诚、规格：1000*300mm、型号：定制</t>
  </si>
  <si>
    <t>22</t>
  </si>
  <si>
    <t>“▲”垃圾保鲜冷库</t>
  </si>
  <si>
    <t>品牌：澳德盛、规格：2250*4000*2600mm、型号：定制</t>
  </si>
  <si>
    <t>9</t>
  </si>
  <si>
    <t>感应龙头</t>
  </si>
  <si>
    <t>品牌：龙旗嘉业、规格：160*185*125mm、型号：LQ-GY28</t>
  </si>
  <si>
    <t>10</t>
  </si>
  <si>
    <t>紫外线杀菌灯</t>
  </si>
  <si>
    <t>品牌：丽吉尔、规格：1070*96*53mm、型号：D-30</t>
  </si>
  <si>
    <t>11</t>
  </si>
  <si>
    <t>活动环保圆形回收桶(75.7L)</t>
  </si>
  <si>
    <t>品牌：普飞、规格：φ492*748mm、型号：JW-CR76E+JW-CRC2P+JW-RCD</t>
  </si>
  <si>
    <t>12</t>
  </si>
  <si>
    <t>洗地龙头配花洒喷头</t>
  </si>
  <si>
    <t>品牌：龙旗嘉业、规格：410*160*389mm、型号：XD-C101-T</t>
  </si>
  <si>
    <t>13</t>
  </si>
  <si>
    <t>单星带沥水池</t>
  </si>
  <si>
    <t>品牌：百诚、规格：1500*760*800/150mm、型号：定制</t>
  </si>
  <si>
    <t>14</t>
  </si>
  <si>
    <t>15</t>
  </si>
  <si>
    <t>16</t>
  </si>
  <si>
    <t>电子地磅</t>
  </si>
  <si>
    <t>品牌：英展、规格：420*520mm、型号：TCS-W-300kg</t>
  </si>
  <si>
    <t>17</t>
  </si>
  <si>
    <t>活动工作台</t>
  </si>
  <si>
    <t>品牌：百诚、规格：1800*760*850mm、型号：定制</t>
  </si>
  <si>
    <t>18</t>
  </si>
  <si>
    <t>垃圾桶</t>
  </si>
  <si>
    <t>品牌：普飞、规格：575*720*1040mm、型号：JW-CPT240</t>
  </si>
  <si>
    <t>19</t>
  </si>
  <si>
    <t>垃圾分拣台</t>
  </si>
  <si>
    <t>品牌：百诚、规格：2000*760*800mm、型号：定制</t>
  </si>
  <si>
    <t>20</t>
  </si>
  <si>
    <t>台上型花洒龙头(带墙架)</t>
  </si>
  <si>
    <t>品牌：龙旗嘉业、规格：单孔双温、型号：HS-A202YB</t>
  </si>
  <si>
    <t>21</t>
  </si>
  <si>
    <t>四层平板货架</t>
  </si>
  <si>
    <t>品牌：百诚、规格：1500*610*1800mm、型号：定制</t>
  </si>
  <si>
    <t>“▲”冷冻库</t>
  </si>
  <si>
    <t>品牌：澳德盛、规格：3000*5700*2600mm、型号：定制</t>
  </si>
  <si>
    <t>23</t>
  </si>
  <si>
    <t>封墙钢（1200mm）</t>
  </si>
  <si>
    <t>品牌：百诚、规格：1200mm、型号：定制</t>
  </si>
  <si>
    <t>24</t>
  </si>
  <si>
    <t>空气净化器</t>
  </si>
  <si>
    <t>品牌：盖斯莫苯、规格：528*228*790mm、型号：ES-W-Z</t>
  </si>
  <si>
    <t>二</t>
  </si>
  <si>
    <t>B1F主食库B</t>
  </si>
  <si>
    <t>品牌：百诚、规格：1200*610*1800mm、型号：定制</t>
  </si>
  <si>
    <t>米面架</t>
  </si>
  <si>
    <t>品牌：百诚、规格：1200*600*250mm、型号：定制</t>
  </si>
  <si>
    <t>品牌：百诚、规格：1500*600*250mm、型号：定制</t>
  </si>
  <si>
    <t>三</t>
  </si>
  <si>
    <t>B1F副食库C</t>
  </si>
  <si>
    <t/>
  </si>
  <si>
    <t>四</t>
  </si>
  <si>
    <t>冷冻库与冷藏库D</t>
  </si>
  <si>
    <t>“▲”保鲜冷库</t>
  </si>
  <si>
    <t>品牌：澳德盛、规格：3100*5700*2600mm、型号：定制</t>
  </si>
  <si>
    <t>8</t>
  </si>
  <si>
    <t>挂墙洗手水池</t>
  </si>
  <si>
    <t>品牌：百诚、规格：500*450*150mm、型号：定制</t>
  </si>
  <si>
    <t>品牌：百诚、规格：1355*355mm、型号：定制</t>
  </si>
  <si>
    <t>五</t>
  </si>
  <si>
    <t>B1F检测间与清洁品库E</t>
  </si>
  <si>
    <t>品牌：百诚、规格：650*760*800/150mm、型号：定制</t>
  </si>
  <si>
    <t>品牌：百诚、规格：1800*610*1800mm、型号：定制</t>
  </si>
  <si>
    <t>智能留样柜</t>
  </si>
  <si>
    <t>品牌：U-STAR、规格：1400*（840+215）*1940mm、型号：SG1.0L12F-ST</t>
  </si>
  <si>
    <t>单通工作柜</t>
  </si>
  <si>
    <t>品牌：百诚、规格：1150*815*800mm、型号：定制</t>
  </si>
  <si>
    <t>品牌：百诚、规格：1500*760*800mm、型号：定制</t>
  </si>
  <si>
    <t>16通道高端触屏农残检测仪</t>
  </si>
  <si>
    <t>品牌：润能、规格：510*390*375mm、型号：RN-BC16</t>
  </si>
  <si>
    <t>六</t>
  </si>
  <si>
    <t>B1F蔬菜/肉类/海鲜粗加工间F</t>
  </si>
  <si>
    <t>蔬果清洗去皮机</t>
  </si>
  <si>
    <t>品牌：冀工、规格：1270*740*1150mm、型号：JG-1000</t>
  </si>
  <si>
    <t>多功能切菜机</t>
  </si>
  <si>
    <t>品牌：冀工、规格：1420*700*1350mm、型号：JG-140</t>
  </si>
  <si>
    <t>工作台连下一层板</t>
  </si>
  <si>
    <t>品牌：百诚、规格：1500*700*800mm、型号：定制</t>
  </si>
  <si>
    <t>品牌：百诚、规格：1800*700*800mm、型号：定制</t>
  </si>
  <si>
    <t>品牌：百诚、规格：4350*300mm、型号：定制</t>
  </si>
  <si>
    <t>“▲”商用食材清洗设备</t>
  </si>
  <si>
    <t>品牌：水氪、规格：1200*760*850+150mm、型号：Wk-1200CF</t>
  </si>
  <si>
    <t>大单星水池(带背)</t>
  </si>
  <si>
    <t>品牌：百诚、规格：1000*760*800/150mm、型号：定制</t>
  </si>
  <si>
    <t>挂墙双层板</t>
  </si>
  <si>
    <t>品牌：百诚、规格：1500*300*700mm、型号：定制</t>
  </si>
  <si>
    <t>品牌：百诚、规格：1750*760*850/150mm、型号：定制</t>
  </si>
  <si>
    <t>挂墙刀具消毒柜</t>
  </si>
  <si>
    <t>品牌：美特美、规格：545*138*660mm、型号：MKC-10</t>
  </si>
  <si>
    <t>品牌：百诚、规格：4000*300mm、型号：定制</t>
  </si>
  <si>
    <t>三网双刀式绞肉机</t>
  </si>
  <si>
    <t>品牌：冀工、规格：900*570*780mm、型号：JG-DJ-GC-32</t>
  </si>
  <si>
    <t>全不锈钢大型切肉丝机</t>
  </si>
  <si>
    <t>品牌：冀工、规格：810*640*1180mm、型号：JG-170</t>
  </si>
  <si>
    <t>斩拌机</t>
  </si>
  <si>
    <t>品牌：天烨、规格：1175*865*1035mm、型号：TW-210B</t>
  </si>
  <si>
    <t>靠墙双层工作台</t>
  </si>
  <si>
    <t>品牌：百诚、规格：1300*760*850/150mm、型号：定制</t>
  </si>
  <si>
    <t>品牌：百诚、规格：1800*760*800/150mm、型号：定制</t>
  </si>
  <si>
    <t>25</t>
  </si>
  <si>
    <t>26</t>
  </si>
  <si>
    <t>27</t>
  </si>
  <si>
    <t>28</t>
  </si>
  <si>
    <t>29</t>
  </si>
  <si>
    <t>品牌：百诚、规格：3000*300mm、型号：定制</t>
  </si>
  <si>
    <t>30</t>
  </si>
  <si>
    <t>冻肉切片机</t>
  </si>
  <si>
    <t>品牌：天烨、规格：960*780*1520mm、型号：TW-150D</t>
  </si>
  <si>
    <t>31</t>
  </si>
  <si>
    <t>32</t>
  </si>
  <si>
    <t>平板车</t>
  </si>
  <si>
    <t>品牌：百诚、规格：600*900*900mm、型号：定制</t>
  </si>
  <si>
    <t>七</t>
  </si>
  <si>
    <t>B1F副食加工间G</t>
  </si>
  <si>
    <t>三层活动工作台</t>
  </si>
  <si>
    <t>品牌：百诚、规格：1500*800*800mm、型号：定制</t>
  </si>
  <si>
    <t>双通工作柜</t>
  </si>
  <si>
    <t>品牌：百诚、规格：1800*800*800mm、型号：定制</t>
  </si>
  <si>
    <t>不锈钢翻板</t>
  </si>
  <si>
    <t>品牌：百诚、规格：800*800mm、型号：定制</t>
  </si>
  <si>
    <t>调料车</t>
  </si>
  <si>
    <t>品牌：百诚、规格：500*700*800mm、型号：定制</t>
  </si>
  <si>
    <t>饸烙面机</t>
  </si>
  <si>
    <t>品牌：钢建、规格：460*220*270mm、型号：HLJ-DN60</t>
  </si>
  <si>
    <t>炉间拼柜</t>
  </si>
  <si>
    <t>品牌：百诚、规格：400*1150*810mm、型号：定制</t>
  </si>
  <si>
    <t>“▲”燃气环保双头双尾炒炉(电磁安全掣)</t>
  </si>
  <si>
    <t>品牌：灿神、规格：2200*1200*800+450mm、型号：SZCT40/80-B</t>
  </si>
  <si>
    <t>“▲”燃气车仔蒸柜 (电子板)</t>
  </si>
  <si>
    <t>品牌：Elite-Flame、规格：1050*800*1900mm、型号：SZXT26/52-SBE-1SE</t>
  </si>
  <si>
    <t>可倾式电汤锅(200L)</t>
  </si>
  <si>
    <t>品牌：MarkPhili、规格：1300*1050*900mm、型号：M-TSP200-E</t>
  </si>
  <si>
    <t>封墙钢</t>
  </si>
  <si>
    <t>品牌：百诚、规格：（9880+1450+1450）*1*2000mm、型号：定制</t>
  </si>
  <si>
    <t>不锈钢地沟及盖板</t>
  </si>
  <si>
    <t>品牌：百诚、规格：600*600mm、型号：定制</t>
  </si>
  <si>
    <t>“▲”电力万能蒸烤箱(20盘GN1/1)</t>
  </si>
  <si>
    <t>品牌：名厨磁电、规格：1075*813*1960mm、型号：XK-D201S</t>
  </si>
  <si>
    <t>品牌：百诚、规格：(1750+1450+1450)*1*2000mm、型号：定制</t>
  </si>
  <si>
    <t>品牌：百诚、规格：(4140+1700)*1*2000mm、型号：定制</t>
  </si>
  <si>
    <t>燃气双头双圈矮汤炉</t>
  </si>
  <si>
    <t>品牌：灿神、规格：1200*750*550mm、型号：SPTT20/40-A</t>
  </si>
  <si>
    <t>双星水池柜(带背)</t>
  </si>
  <si>
    <t>品牌：百诚、规格：1200*760*800/150mm、型号：定制</t>
  </si>
  <si>
    <t>多功能炒锅(150L)</t>
  </si>
  <si>
    <t>品牌：MarkPhili、规格：1600*900*900mm、型号：M-TFP150-E</t>
  </si>
  <si>
    <t>品牌：百诚、规格：3850*300mm、型号：定制</t>
  </si>
  <si>
    <t>“▲”燃气环保单头单尾炒炉（电磁安全掣）</t>
  </si>
  <si>
    <t>品牌：灿神、规格：1200*1200*800+450mm、型号：SZCT40-B</t>
  </si>
  <si>
    <t>烟罩自动灭火系统</t>
  </si>
  <si>
    <t>品牌：环峰、规格：700*645*240mm、型号：CMJS26-2-HF</t>
  </si>
  <si>
    <t>“▲”单门宴会保温车（带助力）</t>
  </si>
  <si>
    <t>品牌：U-STAR、规格：810*880*1695mm、型号：GNSS500(M)</t>
  </si>
  <si>
    <t>“▲”UV烟罩</t>
  </si>
  <si>
    <t>品牌：UV-TECH、规格：4450*1650*550mm、型号：UVTRHS</t>
  </si>
  <si>
    <t>品牌：百诚、规格：9000*300mm、型号：定制</t>
  </si>
  <si>
    <t>品牌：UV-TECH、规格：9900*1550*550mm、型号：UVTRHS</t>
  </si>
  <si>
    <t>品牌：百诚、规格：250*1150*810mm、型号：定制</t>
  </si>
  <si>
    <t>品牌：UV-TECH、规格：1750*1500*550mm、型号：UVTRHS</t>
  </si>
  <si>
    <t>品牌：百诚、规格：1270*760*800mm、型号：定制</t>
  </si>
  <si>
    <t>品牌：百诚、规格：1200*350*700mm、型号：定制</t>
  </si>
  <si>
    <t>“▲”两门平台冷藏雪柜</t>
  </si>
  <si>
    <t>品牌：U-STAR、规格：1765*760*850+150mm、型号：TG18B76L2BHC</t>
  </si>
  <si>
    <t>33</t>
  </si>
  <si>
    <t>34</t>
  </si>
  <si>
    <t>35</t>
  </si>
  <si>
    <t>36</t>
  </si>
  <si>
    <t>品牌：百诚、规格：1200*300mm、型号：定制</t>
  </si>
  <si>
    <t>37</t>
  </si>
  <si>
    <t>38</t>
  </si>
  <si>
    <t>高速(磁化)电开水器</t>
  </si>
  <si>
    <t>品牌：美特美、规格：420*260*680mm、型号：HCB-BS30</t>
  </si>
  <si>
    <t>39</t>
  </si>
  <si>
    <t>净水器</t>
  </si>
  <si>
    <t>品牌：EVERPURE、规格：700*180*700mm、型号：MC²-CN</t>
  </si>
  <si>
    <t>40</t>
  </si>
  <si>
    <t>全自动咖啡机</t>
  </si>
  <si>
    <t>品牌：咖博士、规格：340*545*620mm、型号：COFFEE EXPRESS-T</t>
  </si>
  <si>
    <t>41</t>
  </si>
  <si>
    <t>咖啡机用过滤器</t>
  </si>
  <si>
    <t>品牌：EVERPURE、规格：95*102*419mm、型号：MH²-CN</t>
  </si>
  <si>
    <t>42</t>
  </si>
  <si>
    <t>蔬果榨汁机(自动出渣)</t>
  </si>
  <si>
    <t>品牌：布兰泰、规格：170*240*450mm、型号：TK-800</t>
  </si>
  <si>
    <t>43</t>
  </si>
  <si>
    <t>44</t>
  </si>
  <si>
    <t>45</t>
  </si>
  <si>
    <t>品牌：百诚、规格：1210*760*800mm、型号：定制</t>
  </si>
  <si>
    <t>46</t>
  </si>
  <si>
    <t>品牌：UV-TECH、规格：5900*1600*550mm、型号：UVTRHS</t>
  </si>
  <si>
    <t>47</t>
  </si>
  <si>
    <t>品牌：百诚、规格：3750*1.2*2000mm、型号：定制</t>
  </si>
  <si>
    <t>48</t>
  </si>
  <si>
    <t>品牌：UV-TECH、规格：2950*1600*550mm、型号：UVTRHS</t>
  </si>
  <si>
    <t>49</t>
  </si>
  <si>
    <t>50</t>
  </si>
  <si>
    <t>品牌：百诚、规格：300*300mm、型号：定制</t>
  </si>
  <si>
    <t>八</t>
  </si>
  <si>
    <t>B1F面点加工间与面点制作间H</t>
  </si>
  <si>
    <t>3层9盘电层炉</t>
  </si>
  <si>
    <t>品牌：新麦、规格：1720*1090*1710mm、型号：SK2-633H+1S+1B</t>
  </si>
  <si>
    <t>推车式全自动冷冻醒发箱</t>
  </si>
  <si>
    <t>品牌：新麦、规格：1215*1070*2410mm、型号：DC-1R</t>
  </si>
  <si>
    <t>打奶油机</t>
  </si>
  <si>
    <t>品牌：新麦、规格：231*409*424mm、型号：SM-7L</t>
  </si>
  <si>
    <t>双控温自动恒温电饼铛</t>
  </si>
  <si>
    <t>品牌：东方新奥、规格：800*660*900mm、型号：YCD-45A</t>
  </si>
  <si>
    <t>品牌：UV-TECH、规格：5350*1600*550mm、型号：UVTRHS</t>
  </si>
  <si>
    <t>双刀削面机器人</t>
  </si>
  <si>
    <t>品牌：六乐、规格：500*450*760mm、型号：双刀</t>
  </si>
  <si>
    <t>仿手工饺子机</t>
  </si>
  <si>
    <t>品牌：冀工、规格：2200*700*1320mm、型号：JG-200</t>
  </si>
  <si>
    <t>品牌：百诚、规格：（1000+400+600）*1.2*2000mm、型号：定制</t>
  </si>
  <si>
    <t>品牌：百诚、规格：4950*1.2*2000mm、型号：定制</t>
  </si>
  <si>
    <t>品牌：百诚、规格：1600*1.2*2000mm、型号：定制</t>
  </si>
  <si>
    <t>品牌：百诚、规格：1800*760*800mm、型号：定制</t>
  </si>
  <si>
    <t>110L面粉车</t>
  </si>
  <si>
    <t>品牌：普飞、规格：750*457*748mm、型号：JW-S120</t>
  </si>
  <si>
    <t>木面工作台</t>
  </si>
  <si>
    <t>品牌：百诚、规格：800*300mm、型号：定制</t>
  </si>
  <si>
    <t>“▲”多功能搅拌机</t>
  </si>
  <si>
    <t>品牌：新麦、规格：840*1100*1500mm、型号：SC-60L</t>
  </si>
  <si>
    <t>一体式卷面包子机</t>
  </si>
  <si>
    <t>品牌：冀工、规格：1500*700*1450mm、型号：JG-17</t>
  </si>
  <si>
    <t>和面机</t>
  </si>
  <si>
    <t>品牌：新麦、规格：640*1080*1220mm、型号：SM2-50T</t>
  </si>
  <si>
    <t>压面机</t>
  </si>
  <si>
    <t>品牌：冀工、规格：1150*620*1380mm、型号：MT-60</t>
  </si>
  <si>
    <t>“▲”四门高身高温雪柜</t>
  </si>
  <si>
    <t>品牌：U-STAR、规格：1390*840*1990mm、型号：GN1680R4</t>
  </si>
  <si>
    <t>GN插盘车</t>
  </si>
  <si>
    <t>品牌：百诚、规格：610*700*1750mm、型号：定制</t>
  </si>
  <si>
    <t>“▲”四门高身低温雪柜</t>
  </si>
  <si>
    <t>品牌：U-STAR、规格：1390*840*1990mm、型号：GN1680F4</t>
  </si>
  <si>
    <t>挂墙吊柜</t>
  </si>
  <si>
    <t>品牌：百诚、规格：1800*350*700mm、型号：定制</t>
  </si>
  <si>
    <t>品牌：百诚、规格：1200*200mm、型号：定制</t>
  </si>
  <si>
    <t>九</t>
  </si>
  <si>
    <t>B1F 豆腐间I</t>
  </si>
  <si>
    <t>品牌：百诚、规格：1200*760*800mm、型号：定制</t>
  </si>
  <si>
    <t>三星水池</t>
  </si>
  <si>
    <t>品牌：百诚、规格：1500*350*700mm、型号：定制</t>
  </si>
  <si>
    <t>品牌：百诚、规格：1300*1.2*2000mm、型号：定制</t>
  </si>
  <si>
    <t>石磨豆腐一体机</t>
  </si>
  <si>
    <t>品牌：宏林、规格：800*800*900mm、型号：HL-DFJ01</t>
  </si>
  <si>
    <t>品牌：UV-TECH、规格：2950*1300*550mm、型号：UVTRHS</t>
  </si>
  <si>
    <t>豆腐成型机</t>
  </si>
  <si>
    <t>品牌：宏林、规格：800*800*900mm、型号：HL-DFJ02</t>
  </si>
  <si>
    <t>品牌：百诚、规格：1800*300mm、型号：定制</t>
  </si>
  <si>
    <t>软水机</t>
  </si>
  <si>
    <t>品牌：EVERPURE、规格：330*572*650mm、型号：PWCE16F10型</t>
  </si>
  <si>
    <t>品牌：百诚、规格：2950*1.2*2000mm、型号：定制</t>
  </si>
  <si>
    <t>品牌：百诚、规格：1000*200mm、型号：定制</t>
  </si>
  <si>
    <t>十</t>
  </si>
  <si>
    <t>3F洗碗间J</t>
  </si>
  <si>
    <t>品牌：百诚、规格：1200*600*1800mm、型号：定制</t>
  </si>
  <si>
    <t>单星水池</t>
  </si>
  <si>
    <t>品牌：百诚、规格：1000*800*800/150mm、型号：定制</t>
  </si>
  <si>
    <t>残食台</t>
  </si>
  <si>
    <t>品牌：百诚、规格：1000*800*800mm、型号：定制</t>
  </si>
  <si>
    <t>品牌：百诚、规格：4020*300mm、型号：定制</t>
  </si>
  <si>
    <t>品牌：百诚、规格：4500*300mm、型号：定制</t>
  </si>
  <si>
    <t>集气罩</t>
  </si>
  <si>
    <t>品牌：百诚、规格：1500*1500*600mm、型号：定制</t>
  </si>
  <si>
    <t>品牌：百诚、规格：1200*800*900mm、型号：定制</t>
  </si>
  <si>
    <t>传送带（末端）</t>
  </si>
  <si>
    <t>品牌：新蕾、规格：3570*500*900mm、型号：TC500</t>
  </si>
  <si>
    <t>传送带</t>
  </si>
  <si>
    <t>品牌：新蕾、规格：3980*500*900mm、型号：TC500</t>
  </si>
  <si>
    <t>餐食分类柜连垃圾桶</t>
  </si>
  <si>
    <t>品牌：百诚、规格：1900*400*900mm、型号：定制</t>
  </si>
  <si>
    <t>品牌：百诚、规格：1400*400*900mm、型号：定制</t>
  </si>
  <si>
    <t>传送带转角</t>
  </si>
  <si>
    <t>品牌：新蕾、规格：690*690*900mm、型号：TC500</t>
  </si>
  <si>
    <t>“▲”自动带传送式洗碗机(电加热)</t>
  </si>
  <si>
    <t>品牌：HOBART、规格：4850*997*2099mm、型号：FTC-2AD3-BF</t>
  </si>
  <si>
    <t>品牌：百诚、规格：600*600*600mm、型号：定制</t>
  </si>
  <si>
    <t>双门高身消毒柜</t>
  </si>
  <si>
    <t>品牌：康宝、规格：1120*518*1640mm、型号：XDZ600</t>
  </si>
  <si>
    <t>残渣收集水槽</t>
  </si>
  <si>
    <t>品牌：百诚、规格：4680*310*900mm、型号：定制</t>
  </si>
  <si>
    <t>食物残渣处理机（水槽板）</t>
  </si>
  <si>
    <t>品牌：新蕾、规格：1400*700*1494mm、型号：WD700L</t>
  </si>
  <si>
    <t>品牌：百诚、规格：26000*1.2*1200mm、型号：定制</t>
  </si>
  <si>
    <t>十一</t>
  </si>
  <si>
    <t>3F 碗碟存储间K</t>
  </si>
  <si>
    <t>高身储物柜</t>
  </si>
  <si>
    <t>品牌：百诚、规格：1100*600*1800mm、型号：定制</t>
  </si>
  <si>
    <t>“▲”冷藏保温车(配电动助力系统）</t>
  </si>
  <si>
    <t>品牌：U-STAR、规格：810*880*2000mm、型号：GNMR500（M）</t>
  </si>
  <si>
    <t>十二</t>
  </si>
  <si>
    <t>3F明档区L</t>
  </si>
  <si>
    <t>下开口柜</t>
  </si>
  <si>
    <t>品牌：百诚、规格：420*900*850mm、型号：定制</t>
  </si>
  <si>
    <t>单头电磁煮面炉</t>
  </si>
  <si>
    <t>品牌：智厨、规格：800*900*850+30mm、型号：ZC-3V12M-D</t>
  </si>
  <si>
    <t>品牌：百诚、规格：480*900*850mm、型号：定制</t>
  </si>
  <si>
    <t>落地式电热暖汤池</t>
  </si>
  <si>
    <t>品牌：智厨、规格：800*900*850+30mm、型号：ZC-2D6QP-A1</t>
  </si>
  <si>
    <t>落地式电热煮面炉</t>
  </si>
  <si>
    <t>品牌：智厨、规格：800*900*850+30mm、型号：ZC-3V18T-A1</t>
  </si>
  <si>
    <t>品牌：UV-TECH、规格：6550*1790*550mm、型号：UVTRHS</t>
  </si>
  <si>
    <t>电热平扒炉连下掩门柜</t>
  </si>
  <si>
    <t>品牌：智厨、规格：800*900*850+30mm、型号：DLPP8N-C9</t>
  </si>
  <si>
    <t>红外线平头炉</t>
  </si>
  <si>
    <t>品牌：智厨、规格：800*900*850+30mm、型号：HLBZ4Q-C12</t>
  </si>
  <si>
    <t>品牌：百诚、规格：500*900*600mm、型号：定制</t>
  </si>
  <si>
    <t>万能蒸烤箱支架柜</t>
  </si>
  <si>
    <t>品牌：百诚、规格：997*799*800mm、型号：定制</t>
  </si>
  <si>
    <t>品牌：UV-TECH、规格：1550*1500*550mm、型号：UVTRHS</t>
  </si>
  <si>
    <t>“▲”电力万能蒸烤箱(6盘GN1/1)</t>
  </si>
  <si>
    <t>品牌：名厨磁电、规格：997*799*790mm、型号：XK-D061S</t>
  </si>
  <si>
    <t>品牌：百诚、规格：1573*760*800/150mm、型号：定制</t>
  </si>
  <si>
    <t>品牌：百诚、规格：400*900*850mm、型号：定制</t>
  </si>
  <si>
    <t>电热双缸炸炉下储物柜</t>
  </si>
  <si>
    <t>品牌：智厨、规格：800*900*850+30mm、型号：DLYZ2Q-C18</t>
  </si>
  <si>
    <t>十三</t>
  </si>
  <si>
    <t>3F自助区取餐区M</t>
  </si>
  <si>
    <t>异型双通调理柜</t>
  </si>
  <si>
    <t>品牌：百诚、规格：2450*1360*800mm、型号：定制</t>
  </si>
  <si>
    <t>双通调理柜</t>
  </si>
  <si>
    <t>品牌：百诚、规格：1350*1360*800mm、型号：定制</t>
  </si>
  <si>
    <t>四格保温售卖柜</t>
  </si>
  <si>
    <t>品牌：智厨、规格：1500*1360*800mm、型号：定制</t>
  </si>
  <si>
    <t>保温汤桶柜</t>
  </si>
  <si>
    <t>双孔收残车</t>
  </si>
  <si>
    <t>品牌：百诚、规格：1200*600*840mm、型号：定制</t>
  </si>
  <si>
    <t>双缸饮料机</t>
  </si>
  <si>
    <t>品牌：东贝、规格：500*386*728mm、型号：LRP18x2</t>
  </si>
  <si>
    <t>十四</t>
  </si>
  <si>
    <t>3F 小餐厅明档与取餐区</t>
  </si>
  <si>
    <t>品牌：百诚、规格：500*750*850mm、型号：定制</t>
  </si>
  <si>
    <t>电热煮面炉连下掩门柜</t>
  </si>
  <si>
    <t>品牌：智厨、规格：800*750*850+30mm、型号：DLZM2N-C15</t>
  </si>
  <si>
    <t>品牌：智厨、规格：800*750*850+30mm、型号：DLPP8N-C9</t>
  </si>
  <si>
    <t>品牌：UV-TECH、规格：3650*1590*550mm、型号：UVTRHS</t>
  </si>
  <si>
    <t>双星工作柜</t>
  </si>
  <si>
    <t>保温蒸炉</t>
  </si>
  <si>
    <t>品牌：智厨、规格：800*750*850+30mm、型号：DLBW4Z-A2</t>
  </si>
  <si>
    <t>电热单缸炸炉连下掩门柜</t>
  </si>
  <si>
    <t>品牌：智厨、规格：400*750*850+30mm、型号：DLYZDN-C9</t>
  </si>
  <si>
    <t>品牌：百诚、规格：400*750*800mm、型号：定制</t>
  </si>
  <si>
    <t>品牌：百诚、规格：1170*760*800mm、型号：定制</t>
  </si>
  <si>
    <t>电子暖汤煲</t>
  </si>
  <si>
    <t>品牌：精工、规格：Φ315*335mm、型号：TC9001</t>
  </si>
  <si>
    <t>感应式保温餐炉</t>
  </si>
  <si>
    <t>品牌：精工、规格：470*420*237mm、型号：MD201</t>
  </si>
  <si>
    <t>筷子机</t>
  </si>
  <si>
    <t>品牌：拓玛、规格：315*260*235mm、型号：KX-N500</t>
  </si>
  <si>
    <t>双格暖碟车</t>
  </si>
  <si>
    <t>品牌：智厨、规格：450*840*850mm、型号：定制</t>
  </si>
  <si>
    <t>餐具回收车</t>
  </si>
  <si>
    <t>品牌：环峰、规格：520*600*200mm、型号：CMJS13-1-HF</t>
  </si>
  <si>
    <t>自助米饭机器</t>
  </si>
  <si>
    <t>品牌：伊立浦、规格：500*600*900mm、型号：ERD-1BTZ-X30</t>
  </si>
  <si>
    <t>十五</t>
  </si>
  <si>
    <t>3F 凉菜间P</t>
  </si>
  <si>
    <t>“▲”大单门冷藏车(带助力)</t>
  </si>
  <si>
    <t>微波炉 (商业用)</t>
  </si>
  <si>
    <t>品牌：美的、规格：467*377*280mm、型号：M1-230E白色</t>
  </si>
  <si>
    <t>挂墙单层板</t>
  </si>
  <si>
    <t>品牌：百诚、规格：1580*500*40mm、型号：定制</t>
  </si>
  <si>
    <t>传菜窗口柜</t>
  </si>
  <si>
    <t>品牌：百诚、规格：1500*400*600mm、型号：定制</t>
  </si>
  <si>
    <t>“▲”制冰机连储冰箱</t>
  </si>
  <si>
    <t>品牌：CHOICE、规格：660*710*840mm、型号：HDF0300A-251IC</t>
  </si>
  <si>
    <t>双头生饮水净水器</t>
  </si>
  <si>
    <t>三星水池柜</t>
  </si>
  <si>
    <t>商用食材清洗设备</t>
  </si>
  <si>
    <t>更衣柜</t>
  </si>
  <si>
    <t>品牌：百诚、规格：900*420*1800mm、型号：定制</t>
  </si>
  <si>
    <t>十六</t>
  </si>
  <si>
    <t>3F工勤餐厅明档与取餐区Q</t>
  </si>
  <si>
    <t>品牌：百诚、规格：700*760*850mm、型号：定制</t>
  </si>
  <si>
    <t>品牌：UV-TECH、规格：2200*1590*550mm、型号：UVTRHS</t>
  </si>
  <si>
    <t>品牌：百诚、规格：1200*760*850mm、型号：定制</t>
  </si>
  <si>
    <t>品牌：百诚、规格：1800*1060*800mm、型号：定制</t>
  </si>
  <si>
    <t>防尘玻璃支架</t>
  </si>
  <si>
    <t>品牌：百诚、规格：1200*800*800mm、型号：定制</t>
  </si>
  <si>
    <t>品牌：智厨、规格：1500*1060*800mm、型号：定制</t>
  </si>
  <si>
    <t>防尘玻璃支架带液晶显示屏</t>
  </si>
  <si>
    <t>品牌：百诚、规格：1400*1060*800mm、型号：定制</t>
  </si>
  <si>
    <t>品牌：百诚、规格：1100*800*800mm、型号：定制</t>
  </si>
  <si>
    <t>十七</t>
  </si>
  <si>
    <t>3F 包间R</t>
  </si>
  <si>
    <t>十八</t>
  </si>
  <si>
    <t>烟罩接驳</t>
  </si>
  <si>
    <t>不锈钢接驳管道</t>
  </si>
  <si>
    <t>品牌：百诚、规格：750*300*2000mm、型号：定制</t>
  </si>
  <si>
    <t>品牌：百诚、规格：400*300*2000mm、型号：定制</t>
  </si>
  <si>
    <t>品牌：百诚、规格：500*300*2000mm、型号：定制</t>
  </si>
  <si>
    <t>品牌：百诚、规格：600*300*2000mm、型号：定制</t>
  </si>
  <si>
    <t>十九</t>
  </si>
  <si>
    <t>其他</t>
  </si>
  <si>
    <t>燃气检测仪</t>
  </si>
  <si>
    <t>品牌：艾科思、规格：130*60*45mm、型号：BT-X-4+</t>
  </si>
  <si>
    <t>洗地机</t>
  </si>
  <si>
    <t>品牌：三德力士、规格：1222*768*1108mm、型号：W-560FA</t>
  </si>
  <si>
    <t>洗地车</t>
  </si>
  <si>
    <t>品牌：三德力士、规格：1565*932*1323mm、型号：W-860</t>
  </si>
  <si>
    <t>护墙角</t>
  </si>
  <si>
    <t>品牌：百诚、规格：2000m高，两边各40mm、型号：定制</t>
  </si>
  <si>
    <t>不锈钢烟罩装饰板</t>
  </si>
  <si>
    <t>品牌：百诚、规格：W*H,四面到吊顶304不锈钢1.2mm厚1000mm高、型号：定制</t>
  </si>
  <si>
    <t>不锈钢排气罩装饰板</t>
  </si>
  <si>
    <t>不锈钢冷库装饰板</t>
  </si>
  <si>
    <t>总价（元）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</si>
</sst>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_);[Red]\(0\)"/>
    <numFmt numFmtId="177" formatCode="0.00_ "/>
    <numFmt numFmtId="178" formatCode="#,##0.00_ "/>
  </numFmts>
  <fonts count="27">
    <font>
      <sz val="11"/>
      <color indexed="8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0" fillId="16" borderId="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11" borderId="4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3" fillId="0" borderId="0">
      <alignment vertical="center"/>
    </xf>
    <xf numFmtId="0" fontId="12" fillId="0" borderId="3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2" fillId="22" borderId="7" applyNumberFormat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1" fillId="0" borderId="0"/>
    <xf numFmtId="0" fontId="11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29" applyFont="1" applyFill="1" applyAlignment="1">
      <alignment horizontal="center" vertical="center" wrapText="1"/>
    </xf>
    <xf numFmtId="0" fontId="1" fillId="0" borderId="0" xfId="29" applyFont="1" applyFill="1" applyAlignment="1">
      <alignment horizontal="center" vertical="center"/>
    </xf>
    <xf numFmtId="0" fontId="2" fillId="0" borderId="0" xfId="29" applyFont="1" applyFill="1" applyAlignment="1">
      <alignment horizontal="center" vertical="center" wrapText="1"/>
    </xf>
    <xf numFmtId="0" fontId="3" fillId="0" borderId="0" xfId="29" applyFont="1" applyFill="1" applyAlignment="1">
      <alignment horizontal="center" vertical="center" wrapText="1"/>
    </xf>
    <xf numFmtId="49" fontId="1" fillId="0" borderId="0" xfId="29" applyNumberFormat="1" applyFont="1" applyFill="1" applyAlignment="1">
      <alignment horizontal="center" vertical="center" wrapText="1"/>
    </xf>
    <xf numFmtId="177" fontId="1" fillId="0" borderId="0" xfId="29" applyNumberFormat="1" applyFont="1" applyFill="1" applyAlignment="1">
      <alignment horizontal="center" vertical="center" wrapText="1"/>
    </xf>
    <xf numFmtId="176" fontId="1" fillId="0" borderId="0" xfId="29" applyNumberFormat="1" applyFont="1" applyFill="1" applyAlignment="1">
      <alignment horizontal="center" vertical="center" wrapText="1"/>
    </xf>
    <xf numFmtId="0" fontId="4" fillId="2" borderId="0" xfId="29" applyFont="1" applyFill="1" applyBorder="1" applyAlignment="1">
      <alignment horizontal="center" vertical="center" wrapText="1"/>
    </xf>
    <xf numFmtId="0" fontId="1" fillId="2" borderId="0" xfId="29" applyFont="1" applyFill="1" applyBorder="1" applyAlignment="1">
      <alignment horizontal="center" vertical="center" wrapText="1"/>
    </xf>
    <xf numFmtId="177" fontId="1" fillId="2" borderId="0" xfId="29" applyNumberFormat="1" applyFont="1" applyFill="1" applyBorder="1" applyAlignment="1">
      <alignment horizontal="center" vertical="center" wrapText="1"/>
    </xf>
    <xf numFmtId="177" fontId="4" fillId="2" borderId="0" xfId="29" applyNumberFormat="1" applyFont="1" applyFill="1" applyBorder="1" applyAlignment="1">
      <alignment horizontal="center" vertical="center" wrapText="1"/>
    </xf>
    <xf numFmtId="49" fontId="2" fillId="2" borderId="0" xfId="29" applyNumberFormat="1" applyFont="1" applyFill="1" applyBorder="1" applyAlignment="1">
      <alignment vertical="center"/>
    </xf>
    <xf numFmtId="0" fontId="5" fillId="2" borderId="0" xfId="29" applyFont="1" applyFill="1" applyBorder="1" applyAlignment="1">
      <alignment vertical="center"/>
    </xf>
    <xf numFmtId="0" fontId="1" fillId="2" borderId="0" xfId="29" applyFont="1" applyFill="1" applyBorder="1" applyAlignment="1">
      <alignment horizontal="center" vertical="center"/>
    </xf>
    <xf numFmtId="177" fontId="1" fillId="2" borderId="0" xfId="29" applyNumberFormat="1" applyFont="1" applyFill="1" applyBorder="1" applyAlignment="1">
      <alignment horizontal="center" vertical="center"/>
    </xf>
    <xf numFmtId="176" fontId="4" fillId="2" borderId="0" xfId="29" applyNumberFormat="1" applyFont="1" applyFill="1" applyBorder="1" applyAlignment="1">
      <alignment horizontal="center" vertical="center"/>
    </xf>
    <xf numFmtId="177" fontId="4" fillId="2" borderId="0" xfId="29" applyNumberFormat="1" applyFont="1" applyFill="1" applyBorder="1" applyAlignment="1">
      <alignment horizontal="center" vertical="center"/>
    </xf>
    <xf numFmtId="49" fontId="2" fillId="2" borderId="1" xfId="29" applyNumberFormat="1" applyFont="1" applyFill="1" applyBorder="1" applyAlignment="1">
      <alignment horizontal="center" vertical="center" wrapText="1"/>
    </xf>
    <xf numFmtId="0" fontId="2" fillId="2" borderId="1" xfId="29" applyFont="1" applyFill="1" applyBorder="1" applyAlignment="1">
      <alignment horizontal="center" vertical="center" wrapText="1"/>
    </xf>
    <xf numFmtId="177" fontId="2" fillId="2" borderId="1" xfId="29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78" fontId="2" fillId="2" borderId="1" xfId="8" applyNumberFormat="1" applyFont="1" applyFill="1" applyBorder="1" applyAlignment="1">
      <alignment horizontal="right" vertical="center" wrapText="1"/>
    </xf>
    <xf numFmtId="177" fontId="2" fillId="2" borderId="1" xfId="8" applyNumberFormat="1" applyFont="1" applyFill="1" applyBorder="1" applyAlignment="1">
      <alignment horizontal="right" vertical="center" wrapText="1"/>
    </xf>
    <xf numFmtId="49" fontId="3" fillId="2" borderId="1" xfId="29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29" applyFont="1" applyFill="1" applyBorder="1" applyAlignment="1">
      <alignment horizontal="center" vertical="center" wrapText="1"/>
    </xf>
    <xf numFmtId="177" fontId="3" fillId="2" borderId="1" xfId="29" applyNumberFormat="1" applyFont="1" applyFill="1" applyBorder="1" applyAlignment="1">
      <alignment horizontal="center" vertical="center" wrapText="1"/>
    </xf>
    <xf numFmtId="0" fontId="3" fillId="2" borderId="1" xfId="29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9" fontId="2" fillId="2" borderId="1" xfId="29" applyNumberFormat="1" applyFont="1" applyFill="1" applyBorder="1" applyAlignment="1">
      <alignment horizontal="right" vertical="center" wrapText="1"/>
    </xf>
    <xf numFmtId="49" fontId="3" fillId="0" borderId="0" xfId="29" applyNumberFormat="1" applyFont="1" applyFill="1" applyBorder="1" applyAlignment="1">
      <alignment horizontal="center" vertical="center" wrapText="1"/>
    </xf>
    <xf numFmtId="0" fontId="3" fillId="0" borderId="0" xfId="29" applyFont="1" applyFill="1" applyBorder="1" applyAlignment="1">
      <alignment horizontal="center" vertical="center" wrapText="1"/>
    </xf>
    <xf numFmtId="176" fontId="3" fillId="0" borderId="0" xfId="29" applyNumberFormat="1" applyFont="1" applyFill="1" applyBorder="1" applyAlignment="1">
      <alignment horizontal="center" vertical="center" wrapText="1"/>
    </xf>
    <xf numFmtId="177" fontId="3" fillId="0" borderId="0" xfId="29" applyNumberFormat="1" applyFont="1" applyFill="1" applyAlignment="1">
      <alignment horizontal="center" vertical="center" wrapText="1"/>
    </xf>
    <xf numFmtId="49" fontId="3" fillId="0" borderId="0" xfId="29" applyNumberFormat="1" applyFont="1" applyFill="1" applyAlignment="1">
      <alignment horizontal="center" vertical="center" wrapText="1"/>
    </xf>
    <xf numFmtId="176" fontId="3" fillId="0" borderId="0" xfId="29" applyNumberFormat="1" applyFont="1" applyFill="1" applyAlignment="1">
      <alignment horizontal="center" vertical="center" wrapText="1"/>
    </xf>
  </cellXfs>
  <cellStyles count="7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 5 7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常规 9" xfId="21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常规_小学英语阅读能力提升项目审核表" xfId="29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常规 16" xfId="35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Normal" xfId="54"/>
    <cellStyle name="常规 2 4" xfId="55"/>
    <cellStyle name="常规 11" xfId="56"/>
    <cellStyle name="常规 17" xfId="57"/>
    <cellStyle name="常规 2" xfId="58"/>
    <cellStyle name="常规 3" xfId="59"/>
    <cellStyle name="常规 4" xfId="60"/>
    <cellStyle name="常规 5" xfId="61"/>
    <cellStyle name="常规 5 2 2 2" xfId="62"/>
    <cellStyle name="常规 5 6" xfId="63"/>
    <cellStyle name="常规 7" xfId="64"/>
    <cellStyle name="千位分隔 7" xfId="65"/>
    <cellStyle name="千位分隔 2 10" xfId="66"/>
    <cellStyle name="千位分隔 2 2 2" xfId="67"/>
    <cellStyle name="千位分隔 8" xfId="68"/>
    <cellStyle name="千位分隔 9" xfId="69"/>
  </cellStyles>
  <tableStyles count="0" defaultTableStyle="TableStyleMedium9" defaultPivotStyle="PivotStyleLight16"/>
  <colors>
    <mruColors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73"/>
  <sheetViews>
    <sheetView tabSelected="1" zoomScale="115" zoomScaleNormal="115" workbookViewId="0">
      <selection activeCell="C11" sqref="C11"/>
    </sheetView>
  </sheetViews>
  <sheetFormatPr defaultColWidth="9" defaultRowHeight="14.25" outlineLevelCol="5"/>
  <cols>
    <col min="1" max="1" width="6.44166666666667" style="5" customWidth="1"/>
    <col min="2" max="2" width="12.7083333333333" style="1" customWidth="1"/>
    <col min="3" max="3" width="31.025" style="1" customWidth="1"/>
    <col min="4" max="4" width="15.575" style="6" customWidth="1"/>
    <col min="5" max="5" width="8.96666666666667" style="7" customWidth="1"/>
    <col min="6" max="6" width="16.3333333333333" style="6" customWidth="1"/>
    <col min="7" max="16384" width="9" style="1"/>
  </cols>
  <sheetData>
    <row r="1" s="1" customFormat="1" ht="20.25" spans="1:6">
      <c r="A1" s="8" t="s">
        <v>0</v>
      </c>
      <c r="B1" s="8"/>
      <c r="C1" s="9"/>
      <c r="D1" s="10"/>
      <c r="E1" s="8"/>
      <c r="F1" s="11"/>
    </row>
    <row r="2" s="2" customFormat="1" ht="20.25" spans="1:6">
      <c r="A2" s="12" t="s">
        <v>1</v>
      </c>
      <c r="B2" s="13"/>
      <c r="C2" s="14"/>
      <c r="D2" s="15"/>
      <c r="E2" s="16"/>
      <c r="F2" s="17"/>
    </row>
    <row r="3" s="3" customFormat="1" ht="12" spans="1:6">
      <c r="A3" s="18" t="s">
        <v>2</v>
      </c>
      <c r="B3" s="19" t="s">
        <v>3</v>
      </c>
      <c r="C3" s="19" t="s">
        <v>4</v>
      </c>
      <c r="D3" s="20" t="s">
        <v>5</v>
      </c>
      <c r="E3" s="19" t="s">
        <v>6</v>
      </c>
      <c r="F3" s="20" t="s">
        <v>7</v>
      </c>
    </row>
    <row r="4" s="3" customFormat="1" ht="24" spans="1:6">
      <c r="A4" s="18" t="s">
        <v>8</v>
      </c>
      <c r="B4" s="21" t="s">
        <v>9</v>
      </c>
      <c r="C4" s="19"/>
      <c r="D4" s="20"/>
      <c r="E4" s="22"/>
      <c r="F4" s="23"/>
    </row>
    <row r="5" s="4" customFormat="1" ht="24" spans="1:6">
      <c r="A5" s="24" t="s">
        <v>10</v>
      </c>
      <c r="B5" s="25" t="s">
        <v>11</v>
      </c>
      <c r="C5" s="26" t="s">
        <v>12</v>
      </c>
      <c r="D5" s="27">
        <v>1867</v>
      </c>
      <c r="E5" s="26">
        <v>2</v>
      </c>
      <c r="F5" s="27">
        <f>E5*D5</f>
        <v>3734</v>
      </c>
    </row>
    <row r="6" s="4" customFormat="1" ht="24" spans="1:6">
      <c r="A6" s="24" t="s">
        <v>13</v>
      </c>
      <c r="B6" s="25" t="s">
        <v>14</v>
      </c>
      <c r="C6" s="26" t="s">
        <v>15</v>
      </c>
      <c r="D6" s="27">
        <v>547</v>
      </c>
      <c r="E6" s="26">
        <v>2</v>
      </c>
      <c r="F6" s="27">
        <f t="shared" ref="F6:F69" si="0">E6*D6</f>
        <v>1094</v>
      </c>
    </row>
    <row r="7" s="4" customFormat="1" ht="24" spans="1:6">
      <c r="A7" s="24" t="s">
        <v>16</v>
      </c>
      <c r="B7" s="25" t="s">
        <v>17</v>
      </c>
      <c r="C7" s="26" t="s">
        <v>18</v>
      </c>
      <c r="D7" s="27">
        <v>462</v>
      </c>
      <c r="E7" s="26">
        <v>2</v>
      </c>
      <c r="F7" s="27">
        <f t="shared" si="0"/>
        <v>924</v>
      </c>
    </row>
    <row r="8" s="4" customFormat="1" ht="24" spans="1:6">
      <c r="A8" s="24" t="s">
        <v>19</v>
      </c>
      <c r="B8" s="25" t="s">
        <v>20</v>
      </c>
      <c r="C8" s="26" t="s">
        <v>21</v>
      </c>
      <c r="D8" s="27">
        <v>533</v>
      </c>
      <c r="E8" s="26" t="s">
        <v>13</v>
      </c>
      <c r="F8" s="27">
        <f t="shared" si="0"/>
        <v>1066</v>
      </c>
    </row>
    <row r="9" s="4" customFormat="1" ht="24" spans="1:6">
      <c r="A9" s="24" t="s">
        <v>22</v>
      </c>
      <c r="B9" s="25" t="s">
        <v>23</v>
      </c>
      <c r="C9" s="26" t="s">
        <v>24</v>
      </c>
      <c r="D9" s="27">
        <v>4775</v>
      </c>
      <c r="E9" s="26" t="s">
        <v>10</v>
      </c>
      <c r="F9" s="27">
        <f t="shared" si="0"/>
        <v>4775</v>
      </c>
    </row>
    <row r="10" s="4" customFormat="1" ht="24" spans="1:6">
      <c r="A10" s="24" t="s">
        <v>25</v>
      </c>
      <c r="B10" s="25" t="s">
        <v>23</v>
      </c>
      <c r="C10" s="26" t="s">
        <v>26</v>
      </c>
      <c r="D10" s="27">
        <v>6821</v>
      </c>
      <c r="E10" s="26" t="s">
        <v>10</v>
      </c>
      <c r="F10" s="27">
        <f t="shared" si="0"/>
        <v>6821</v>
      </c>
    </row>
    <row r="11" s="4" customFormat="1" ht="24" spans="1:6">
      <c r="A11" s="24" t="s">
        <v>27</v>
      </c>
      <c r="B11" s="25" t="s">
        <v>23</v>
      </c>
      <c r="C11" s="26" t="s">
        <v>28</v>
      </c>
      <c r="D11" s="27">
        <v>3410</v>
      </c>
      <c r="E11" s="26" t="s">
        <v>10</v>
      </c>
      <c r="F11" s="27">
        <f t="shared" si="0"/>
        <v>3410</v>
      </c>
    </row>
    <row r="12" s="4" customFormat="1" ht="24" spans="1:6">
      <c r="A12" s="24" t="s">
        <v>29</v>
      </c>
      <c r="B12" s="25" t="s">
        <v>30</v>
      </c>
      <c r="C12" s="26" t="s">
        <v>31</v>
      </c>
      <c r="D12" s="27">
        <v>56112</v>
      </c>
      <c r="E12" s="26">
        <v>1</v>
      </c>
      <c r="F12" s="27">
        <f t="shared" si="0"/>
        <v>56112</v>
      </c>
    </row>
    <row r="13" s="4" customFormat="1" ht="24" spans="1:6">
      <c r="A13" s="24" t="s">
        <v>32</v>
      </c>
      <c r="B13" s="25" t="s">
        <v>33</v>
      </c>
      <c r="C13" s="26" t="s">
        <v>34</v>
      </c>
      <c r="D13" s="27">
        <v>905</v>
      </c>
      <c r="E13" s="26">
        <v>2</v>
      </c>
      <c r="F13" s="27">
        <f t="shared" si="0"/>
        <v>1810</v>
      </c>
    </row>
    <row r="14" s="4" customFormat="1" ht="24" spans="1:6">
      <c r="A14" s="24" t="s">
        <v>35</v>
      </c>
      <c r="B14" s="25" t="s">
        <v>36</v>
      </c>
      <c r="C14" s="26" t="s">
        <v>37</v>
      </c>
      <c r="D14" s="27">
        <v>433</v>
      </c>
      <c r="E14" s="26">
        <v>1</v>
      </c>
      <c r="F14" s="27">
        <f t="shared" si="0"/>
        <v>433</v>
      </c>
    </row>
    <row r="15" s="4" customFormat="1" ht="24" spans="1:6">
      <c r="A15" s="24" t="s">
        <v>38</v>
      </c>
      <c r="B15" s="25" t="s">
        <v>39</v>
      </c>
      <c r="C15" s="26" t="s">
        <v>40</v>
      </c>
      <c r="D15" s="27">
        <v>358</v>
      </c>
      <c r="E15" s="26">
        <v>1</v>
      </c>
      <c r="F15" s="27">
        <f t="shared" si="0"/>
        <v>358</v>
      </c>
    </row>
    <row r="16" s="4" customFormat="1" ht="24" spans="1:6">
      <c r="A16" s="24" t="s">
        <v>41</v>
      </c>
      <c r="B16" s="25" t="s">
        <v>42</v>
      </c>
      <c r="C16" s="26" t="s">
        <v>43</v>
      </c>
      <c r="D16" s="27">
        <v>3040</v>
      </c>
      <c r="E16" s="26">
        <v>2</v>
      </c>
      <c r="F16" s="27">
        <f t="shared" si="0"/>
        <v>6080</v>
      </c>
    </row>
    <row r="17" s="4" customFormat="1" ht="24" spans="1:6">
      <c r="A17" s="24" t="s">
        <v>44</v>
      </c>
      <c r="B17" s="25" t="s">
        <v>45</v>
      </c>
      <c r="C17" s="26" t="s">
        <v>46</v>
      </c>
      <c r="D17" s="27">
        <v>4547</v>
      </c>
      <c r="E17" s="26">
        <v>1</v>
      </c>
      <c r="F17" s="27">
        <f t="shared" si="0"/>
        <v>4547</v>
      </c>
    </row>
    <row r="18" s="4" customFormat="1" ht="24" spans="1:6">
      <c r="A18" s="24" t="s">
        <v>47</v>
      </c>
      <c r="B18" s="25" t="s">
        <v>14</v>
      </c>
      <c r="C18" s="26" t="s">
        <v>15</v>
      </c>
      <c r="D18" s="27">
        <v>547</v>
      </c>
      <c r="E18" s="26">
        <v>1</v>
      </c>
      <c r="F18" s="27">
        <f t="shared" si="0"/>
        <v>547</v>
      </c>
    </row>
    <row r="19" s="4" customFormat="1" ht="24" spans="1:6">
      <c r="A19" s="24" t="s">
        <v>48</v>
      </c>
      <c r="B19" s="25" t="s">
        <v>17</v>
      </c>
      <c r="C19" s="26" t="s">
        <v>18</v>
      </c>
      <c r="D19" s="27">
        <v>462</v>
      </c>
      <c r="E19" s="26">
        <v>1</v>
      </c>
      <c r="F19" s="27">
        <f t="shared" si="0"/>
        <v>462</v>
      </c>
    </row>
    <row r="20" s="4" customFormat="1" ht="24" spans="1:6">
      <c r="A20" s="24" t="s">
        <v>49</v>
      </c>
      <c r="B20" s="25" t="s">
        <v>50</v>
      </c>
      <c r="C20" s="26" t="s">
        <v>51</v>
      </c>
      <c r="D20" s="27">
        <v>1750</v>
      </c>
      <c r="E20" s="26">
        <v>2</v>
      </c>
      <c r="F20" s="27">
        <f t="shared" si="0"/>
        <v>3500</v>
      </c>
    </row>
    <row r="21" s="4" customFormat="1" ht="24" spans="1:6">
      <c r="A21" s="24" t="s">
        <v>52</v>
      </c>
      <c r="B21" s="25" t="s">
        <v>53</v>
      </c>
      <c r="C21" s="26" t="s">
        <v>54</v>
      </c>
      <c r="D21" s="27">
        <v>4649</v>
      </c>
      <c r="E21" s="26">
        <v>1</v>
      </c>
      <c r="F21" s="27">
        <f t="shared" si="0"/>
        <v>4649</v>
      </c>
    </row>
    <row r="22" s="4" customFormat="1" ht="24" spans="1:6">
      <c r="A22" s="24" t="s">
        <v>55</v>
      </c>
      <c r="B22" s="25" t="s">
        <v>56</v>
      </c>
      <c r="C22" s="26" t="s">
        <v>57</v>
      </c>
      <c r="D22" s="27">
        <v>625</v>
      </c>
      <c r="E22" s="26">
        <v>14</v>
      </c>
      <c r="F22" s="27">
        <f t="shared" si="0"/>
        <v>8750</v>
      </c>
    </row>
    <row r="23" s="4" customFormat="1" ht="24" spans="1:6">
      <c r="A23" s="24" t="s">
        <v>58</v>
      </c>
      <c r="B23" s="25" t="s">
        <v>59</v>
      </c>
      <c r="C23" s="26" t="s">
        <v>60</v>
      </c>
      <c r="D23" s="27">
        <v>4702</v>
      </c>
      <c r="E23" s="26">
        <v>1</v>
      </c>
      <c r="F23" s="27">
        <f t="shared" si="0"/>
        <v>4702</v>
      </c>
    </row>
    <row r="24" s="4" customFormat="1" ht="24" spans="1:6">
      <c r="A24" s="24" t="s">
        <v>61</v>
      </c>
      <c r="B24" s="25" t="s">
        <v>62</v>
      </c>
      <c r="C24" s="26" t="s">
        <v>63</v>
      </c>
      <c r="D24" s="27">
        <v>1457</v>
      </c>
      <c r="E24" s="26">
        <v>1</v>
      </c>
      <c r="F24" s="27">
        <f t="shared" si="0"/>
        <v>1457</v>
      </c>
    </row>
    <row r="25" s="4" customFormat="1" ht="24" spans="1:6">
      <c r="A25" s="24" t="s">
        <v>64</v>
      </c>
      <c r="B25" s="25" t="s">
        <v>65</v>
      </c>
      <c r="C25" s="26" t="s">
        <v>66</v>
      </c>
      <c r="D25" s="27">
        <v>4302</v>
      </c>
      <c r="E25" s="26">
        <v>2</v>
      </c>
      <c r="F25" s="27">
        <f t="shared" si="0"/>
        <v>8604</v>
      </c>
    </row>
    <row r="26" s="4" customFormat="1" ht="24" spans="1:6">
      <c r="A26" s="24" t="s">
        <v>13</v>
      </c>
      <c r="B26" s="25" t="s">
        <v>67</v>
      </c>
      <c r="C26" s="26" t="s">
        <v>68</v>
      </c>
      <c r="D26" s="27">
        <v>83508</v>
      </c>
      <c r="E26" s="26">
        <v>1</v>
      </c>
      <c r="F26" s="27">
        <f t="shared" si="0"/>
        <v>83508</v>
      </c>
    </row>
    <row r="27" s="4" customFormat="1" ht="24" spans="1:6">
      <c r="A27" s="24" t="s">
        <v>69</v>
      </c>
      <c r="B27" s="25" t="s">
        <v>70</v>
      </c>
      <c r="C27" s="26" t="s">
        <v>71</v>
      </c>
      <c r="D27" s="27">
        <v>700</v>
      </c>
      <c r="E27" s="26">
        <f>1.2*(7.75+9.3+0.94+6.44+7.31+0.9+0.56+0.4+0.25+1+0.92+30.69+1.23+1.25+1.9+1.55+1.62+1.22+1.08+0.55+1.98+1.28+1.35)</f>
        <v>97.764</v>
      </c>
      <c r="F27" s="27">
        <f t="shared" si="0"/>
        <v>68434.8</v>
      </c>
    </row>
    <row r="28" s="4" customFormat="1" ht="24" spans="1:6">
      <c r="A28" s="24" t="s">
        <v>72</v>
      </c>
      <c r="B28" s="25" t="s">
        <v>73</v>
      </c>
      <c r="C28" s="26" t="s">
        <v>74</v>
      </c>
      <c r="D28" s="27">
        <v>20000</v>
      </c>
      <c r="E28" s="26" t="s">
        <v>10</v>
      </c>
      <c r="F28" s="27">
        <f t="shared" si="0"/>
        <v>20000</v>
      </c>
    </row>
    <row r="29" s="3" customFormat="1" ht="12" spans="1:6">
      <c r="A29" s="18" t="s">
        <v>75</v>
      </c>
      <c r="B29" s="21" t="s">
        <v>76</v>
      </c>
      <c r="C29" s="19"/>
      <c r="D29" s="20"/>
      <c r="E29" s="22"/>
      <c r="F29" s="27"/>
    </row>
    <row r="30" s="4" customFormat="1" ht="24" spans="1:6">
      <c r="A30" s="24" t="s">
        <v>10</v>
      </c>
      <c r="B30" s="25" t="s">
        <v>65</v>
      </c>
      <c r="C30" s="26" t="s">
        <v>77</v>
      </c>
      <c r="D30" s="27">
        <v>3643</v>
      </c>
      <c r="E30" s="26">
        <v>1</v>
      </c>
      <c r="F30" s="27">
        <f t="shared" si="0"/>
        <v>3643</v>
      </c>
    </row>
    <row r="31" s="4" customFormat="1" ht="24" spans="1:6">
      <c r="A31" s="24" t="s">
        <v>13</v>
      </c>
      <c r="B31" s="25" t="s">
        <v>65</v>
      </c>
      <c r="C31" s="26" t="s">
        <v>66</v>
      </c>
      <c r="D31" s="27">
        <v>4302</v>
      </c>
      <c r="E31" s="26">
        <v>3</v>
      </c>
      <c r="F31" s="27">
        <f t="shared" si="0"/>
        <v>12906</v>
      </c>
    </row>
    <row r="32" s="4" customFormat="1" ht="24" spans="1:6">
      <c r="A32" s="24" t="s">
        <v>16</v>
      </c>
      <c r="B32" s="25" t="s">
        <v>78</v>
      </c>
      <c r="C32" s="26" t="s">
        <v>79</v>
      </c>
      <c r="D32" s="27">
        <v>1390</v>
      </c>
      <c r="E32" s="26">
        <v>2</v>
      </c>
      <c r="F32" s="27">
        <f t="shared" si="0"/>
        <v>2780</v>
      </c>
    </row>
    <row r="33" s="4" customFormat="1" ht="24" spans="1:6">
      <c r="A33" s="24" t="s">
        <v>19</v>
      </c>
      <c r="B33" s="25" t="s">
        <v>78</v>
      </c>
      <c r="C33" s="26" t="s">
        <v>80</v>
      </c>
      <c r="D33" s="27">
        <v>1619</v>
      </c>
      <c r="E33" s="26">
        <v>2</v>
      </c>
      <c r="F33" s="27">
        <f t="shared" si="0"/>
        <v>3238</v>
      </c>
    </row>
    <row r="34" s="3" customFormat="1" ht="12" spans="1:6">
      <c r="A34" s="18" t="s">
        <v>81</v>
      </c>
      <c r="B34" s="21" t="s">
        <v>82</v>
      </c>
      <c r="C34" s="19"/>
      <c r="D34" s="20"/>
      <c r="E34" s="19" t="s">
        <v>83</v>
      </c>
      <c r="F34" s="27"/>
    </row>
    <row r="35" s="4" customFormat="1" ht="24" spans="1:6">
      <c r="A35" s="24" t="s">
        <v>10</v>
      </c>
      <c r="B35" s="25" t="s">
        <v>65</v>
      </c>
      <c r="C35" s="26" t="s">
        <v>77</v>
      </c>
      <c r="D35" s="27">
        <v>3643</v>
      </c>
      <c r="E35" s="26">
        <v>1</v>
      </c>
      <c r="F35" s="27">
        <f t="shared" si="0"/>
        <v>3643</v>
      </c>
    </row>
    <row r="36" s="4" customFormat="1" ht="24" spans="1:6">
      <c r="A36" s="24" t="s">
        <v>13</v>
      </c>
      <c r="B36" s="25" t="s">
        <v>65</v>
      </c>
      <c r="C36" s="26" t="s">
        <v>66</v>
      </c>
      <c r="D36" s="27">
        <v>4302</v>
      </c>
      <c r="E36" s="26">
        <v>6</v>
      </c>
      <c r="F36" s="27">
        <f t="shared" si="0"/>
        <v>25812</v>
      </c>
    </row>
    <row r="37" s="3" customFormat="1" ht="24" spans="1:6">
      <c r="A37" s="18" t="s">
        <v>84</v>
      </c>
      <c r="B37" s="21" t="s">
        <v>85</v>
      </c>
      <c r="C37" s="19"/>
      <c r="D37" s="20"/>
      <c r="E37" s="19" t="s">
        <v>83</v>
      </c>
      <c r="F37" s="27"/>
    </row>
    <row r="38" s="4" customFormat="1" ht="24" spans="1:6">
      <c r="A38" s="24" t="s">
        <v>10</v>
      </c>
      <c r="B38" s="25" t="s">
        <v>65</v>
      </c>
      <c r="C38" s="26" t="s">
        <v>77</v>
      </c>
      <c r="D38" s="27">
        <v>3643</v>
      </c>
      <c r="E38" s="26">
        <v>23</v>
      </c>
      <c r="F38" s="27">
        <f t="shared" si="0"/>
        <v>83789</v>
      </c>
    </row>
    <row r="39" s="4" customFormat="1" ht="24" spans="1:6">
      <c r="A39" s="24" t="s">
        <v>16</v>
      </c>
      <c r="B39" s="25" t="s">
        <v>86</v>
      </c>
      <c r="C39" s="26" t="s">
        <v>87</v>
      </c>
      <c r="D39" s="27">
        <v>76023</v>
      </c>
      <c r="E39" s="26">
        <v>1</v>
      </c>
      <c r="F39" s="27">
        <f t="shared" si="0"/>
        <v>76023</v>
      </c>
    </row>
    <row r="40" s="4" customFormat="1" ht="24" spans="1:6">
      <c r="A40" s="24" t="s">
        <v>19</v>
      </c>
      <c r="B40" s="25" t="s">
        <v>86</v>
      </c>
      <c r="C40" s="26" t="s">
        <v>87</v>
      </c>
      <c r="D40" s="27">
        <v>76023</v>
      </c>
      <c r="E40" s="26">
        <v>1</v>
      </c>
      <c r="F40" s="27">
        <f t="shared" si="0"/>
        <v>76023</v>
      </c>
    </row>
    <row r="41" s="4" customFormat="1" ht="24" spans="1:6">
      <c r="A41" s="24" t="s">
        <v>88</v>
      </c>
      <c r="B41" s="25" t="s">
        <v>89</v>
      </c>
      <c r="C41" s="26" t="s">
        <v>90</v>
      </c>
      <c r="D41" s="27">
        <v>1390</v>
      </c>
      <c r="E41" s="26" t="s">
        <v>13</v>
      </c>
      <c r="F41" s="27">
        <f t="shared" si="0"/>
        <v>2780</v>
      </c>
    </row>
    <row r="42" s="4" customFormat="1" ht="24" spans="1:6">
      <c r="A42" s="24" t="s">
        <v>22</v>
      </c>
      <c r="B42" s="25" t="s">
        <v>23</v>
      </c>
      <c r="C42" s="26" t="s">
        <v>91</v>
      </c>
      <c r="D42" s="27">
        <v>4775</v>
      </c>
      <c r="E42" s="26">
        <v>3</v>
      </c>
      <c r="F42" s="27">
        <f t="shared" si="0"/>
        <v>14325</v>
      </c>
    </row>
    <row r="43" s="3" customFormat="1" ht="24" spans="1:6">
      <c r="A43" s="18" t="s">
        <v>92</v>
      </c>
      <c r="B43" s="21" t="s">
        <v>93</v>
      </c>
      <c r="C43" s="19"/>
      <c r="D43" s="20"/>
      <c r="E43" s="22"/>
      <c r="F43" s="27"/>
    </row>
    <row r="44" s="4" customFormat="1" ht="24" spans="1:6">
      <c r="A44" s="24" t="s">
        <v>10</v>
      </c>
      <c r="B44" s="25" t="s">
        <v>45</v>
      </c>
      <c r="C44" s="26" t="s">
        <v>94</v>
      </c>
      <c r="D44" s="27">
        <v>2774</v>
      </c>
      <c r="E44" s="26">
        <v>2</v>
      </c>
      <c r="F44" s="27">
        <f t="shared" si="0"/>
        <v>5548</v>
      </c>
    </row>
    <row r="45" s="4" customFormat="1" ht="24" spans="1:6">
      <c r="A45" s="24" t="s">
        <v>13</v>
      </c>
      <c r="B45" s="25" t="s">
        <v>14</v>
      </c>
      <c r="C45" s="26" t="s">
        <v>15</v>
      </c>
      <c r="D45" s="27">
        <v>547</v>
      </c>
      <c r="E45" s="26">
        <v>2</v>
      </c>
      <c r="F45" s="27">
        <f t="shared" si="0"/>
        <v>1094</v>
      </c>
    </row>
    <row r="46" s="4" customFormat="1" ht="24" spans="1:6">
      <c r="A46" s="24" t="s">
        <v>16</v>
      </c>
      <c r="B46" s="25" t="s">
        <v>17</v>
      </c>
      <c r="C46" s="26" t="s">
        <v>18</v>
      </c>
      <c r="D46" s="27">
        <v>462</v>
      </c>
      <c r="E46" s="26">
        <v>2</v>
      </c>
      <c r="F46" s="27">
        <f t="shared" si="0"/>
        <v>924</v>
      </c>
    </row>
    <row r="47" s="4" customFormat="1" ht="24" spans="1:6">
      <c r="A47" s="24" t="s">
        <v>19</v>
      </c>
      <c r="B47" s="25" t="s">
        <v>65</v>
      </c>
      <c r="C47" s="26" t="s">
        <v>95</v>
      </c>
      <c r="D47" s="27">
        <v>5134</v>
      </c>
      <c r="E47" s="26">
        <v>1</v>
      </c>
      <c r="F47" s="27">
        <f t="shared" si="0"/>
        <v>5134</v>
      </c>
    </row>
    <row r="48" s="4" customFormat="1" ht="24" spans="1:6">
      <c r="A48" s="24" t="s">
        <v>22</v>
      </c>
      <c r="B48" s="25" t="s">
        <v>96</v>
      </c>
      <c r="C48" s="26" t="s">
        <v>97</v>
      </c>
      <c r="D48" s="27">
        <v>19832</v>
      </c>
      <c r="E48" s="26">
        <v>1</v>
      </c>
      <c r="F48" s="27">
        <f t="shared" si="0"/>
        <v>19832</v>
      </c>
    </row>
    <row r="49" s="4" customFormat="1" ht="24" spans="1:6">
      <c r="A49" s="24" t="s">
        <v>25</v>
      </c>
      <c r="B49" s="25" t="s">
        <v>98</v>
      </c>
      <c r="C49" s="26" t="s">
        <v>99</v>
      </c>
      <c r="D49" s="27">
        <v>7705</v>
      </c>
      <c r="E49" s="26">
        <v>1</v>
      </c>
      <c r="F49" s="27">
        <f t="shared" si="0"/>
        <v>7705</v>
      </c>
    </row>
    <row r="50" s="4" customFormat="1" ht="24" spans="1:6">
      <c r="A50" s="24" t="s">
        <v>27</v>
      </c>
      <c r="B50" s="25" t="s">
        <v>20</v>
      </c>
      <c r="C50" s="26" t="s">
        <v>21</v>
      </c>
      <c r="D50" s="27">
        <v>533</v>
      </c>
      <c r="E50" s="26">
        <v>1</v>
      </c>
      <c r="F50" s="27">
        <f t="shared" si="0"/>
        <v>533</v>
      </c>
    </row>
    <row r="51" s="4" customFormat="1" ht="24" spans="1:6">
      <c r="A51" s="24" t="s">
        <v>88</v>
      </c>
      <c r="B51" s="25" t="s">
        <v>45</v>
      </c>
      <c r="C51" s="26" t="s">
        <v>94</v>
      </c>
      <c r="D51" s="27">
        <v>2774</v>
      </c>
      <c r="E51" s="26">
        <v>1</v>
      </c>
      <c r="F51" s="27">
        <f t="shared" si="0"/>
        <v>2774</v>
      </c>
    </row>
    <row r="52" s="4" customFormat="1" ht="24" spans="1:6">
      <c r="A52" s="24" t="s">
        <v>32</v>
      </c>
      <c r="B52" s="25" t="s">
        <v>14</v>
      </c>
      <c r="C52" s="26" t="s">
        <v>15</v>
      </c>
      <c r="D52" s="27">
        <v>547</v>
      </c>
      <c r="E52" s="26">
        <v>1</v>
      </c>
      <c r="F52" s="27">
        <f t="shared" si="0"/>
        <v>547</v>
      </c>
    </row>
    <row r="53" s="4" customFormat="1" ht="24" spans="1:6">
      <c r="A53" s="24" t="s">
        <v>35</v>
      </c>
      <c r="B53" s="25" t="s">
        <v>17</v>
      </c>
      <c r="C53" s="26" t="s">
        <v>18</v>
      </c>
      <c r="D53" s="27">
        <v>462</v>
      </c>
      <c r="E53" s="26">
        <v>1</v>
      </c>
      <c r="F53" s="27">
        <f t="shared" si="0"/>
        <v>462</v>
      </c>
    </row>
    <row r="54" s="4" customFormat="1" ht="24" spans="1:6">
      <c r="A54" s="24" t="s">
        <v>38</v>
      </c>
      <c r="B54" s="25" t="s">
        <v>98</v>
      </c>
      <c r="C54" s="26" t="s">
        <v>100</v>
      </c>
      <c r="D54" s="27">
        <v>8135</v>
      </c>
      <c r="E54" s="26">
        <v>1</v>
      </c>
      <c r="F54" s="27">
        <f t="shared" si="0"/>
        <v>8135</v>
      </c>
    </row>
    <row r="55" s="4" customFormat="1" ht="24" spans="1:6">
      <c r="A55" s="24" t="s">
        <v>41</v>
      </c>
      <c r="B55" s="25" t="s">
        <v>101</v>
      </c>
      <c r="C55" s="26" t="s">
        <v>102</v>
      </c>
      <c r="D55" s="27">
        <v>5333</v>
      </c>
      <c r="E55" s="26">
        <v>1</v>
      </c>
      <c r="F55" s="27">
        <f t="shared" si="0"/>
        <v>5333</v>
      </c>
    </row>
    <row r="56" s="3" customFormat="1" ht="24" spans="1:6">
      <c r="A56" s="18" t="s">
        <v>103</v>
      </c>
      <c r="B56" s="21" t="s">
        <v>104</v>
      </c>
      <c r="C56" s="19"/>
      <c r="D56" s="20"/>
      <c r="E56" s="22"/>
      <c r="F56" s="27"/>
    </row>
    <row r="57" s="4" customFormat="1" ht="24" spans="1:6">
      <c r="A57" s="24" t="s">
        <v>10</v>
      </c>
      <c r="B57" s="25" t="s">
        <v>73</v>
      </c>
      <c r="C57" s="26" t="s">
        <v>74</v>
      </c>
      <c r="D57" s="27">
        <v>20000</v>
      </c>
      <c r="E57" s="26">
        <v>1</v>
      </c>
      <c r="F57" s="27">
        <f t="shared" si="0"/>
        <v>20000</v>
      </c>
    </row>
    <row r="58" s="4" customFormat="1" ht="24" spans="1:6">
      <c r="A58" s="24" t="s">
        <v>13</v>
      </c>
      <c r="B58" s="25" t="s">
        <v>105</v>
      </c>
      <c r="C58" s="26" t="s">
        <v>106</v>
      </c>
      <c r="D58" s="27">
        <v>39267</v>
      </c>
      <c r="E58" s="26">
        <v>1</v>
      </c>
      <c r="F58" s="27">
        <f t="shared" si="0"/>
        <v>39267</v>
      </c>
    </row>
    <row r="59" s="4" customFormat="1" ht="24" spans="1:6">
      <c r="A59" s="24" t="s">
        <v>16</v>
      </c>
      <c r="B59" s="25" t="s">
        <v>107</v>
      </c>
      <c r="C59" s="26" t="s">
        <v>108</v>
      </c>
      <c r="D59" s="27">
        <v>59167</v>
      </c>
      <c r="E59" s="26">
        <v>1</v>
      </c>
      <c r="F59" s="27">
        <f t="shared" si="0"/>
        <v>59167</v>
      </c>
    </row>
    <row r="60" s="4" customFormat="1" ht="24" spans="1:6">
      <c r="A60" s="24" t="s">
        <v>19</v>
      </c>
      <c r="B60" s="25" t="s">
        <v>109</v>
      </c>
      <c r="C60" s="26" t="s">
        <v>110</v>
      </c>
      <c r="D60" s="27">
        <v>3767</v>
      </c>
      <c r="E60" s="26">
        <v>1</v>
      </c>
      <c r="F60" s="27">
        <f t="shared" si="0"/>
        <v>3767</v>
      </c>
    </row>
    <row r="61" s="4" customFormat="1" ht="24" spans="1:6">
      <c r="A61" s="24" t="s">
        <v>22</v>
      </c>
      <c r="B61" s="25" t="s">
        <v>109</v>
      </c>
      <c r="C61" s="26" t="s">
        <v>111</v>
      </c>
      <c r="D61" s="27">
        <v>4144</v>
      </c>
      <c r="E61" s="26">
        <v>3</v>
      </c>
      <c r="F61" s="27">
        <f t="shared" si="0"/>
        <v>12432</v>
      </c>
    </row>
    <row r="62" s="4" customFormat="1" ht="24" spans="1:6">
      <c r="A62" s="24" t="s">
        <v>25</v>
      </c>
      <c r="B62" s="25" t="s">
        <v>23</v>
      </c>
      <c r="C62" s="26" t="s">
        <v>112</v>
      </c>
      <c r="D62" s="27">
        <v>14837</v>
      </c>
      <c r="E62" s="26">
        <v>1</v>
      </c>
      <c r="F62" s="27">
        <f t="shared" si="0"/>
        <v>14837</v>
      </c>
    </row>
    <row r="63" s="4" customFormat="1" ht="24" spans="1:6">
      <c r="A63" s="24" t="s">
        <v>27</v>
      </c>
      <c r="B63" s="25" t="s">
        <v>113</v>
      </c>
      <c r="C63" s="26" t="s">
        <v>114</v>
      </c>
      <c r="D63" s="27">
        <v>64167</v>
      </c>
      <c r="E63" s="26">
        <v>4</v>
      </c>
      <c r="F63" s="27">
        <f t="shared" si="0"/>
        <v>256668</v>
      </c>
    </row>
    <row r="64" s="4" customFormat="1" ht="24" spans="1:6">
      <c r="A64" s="24" t="s">
        <v>88</v>
      </c>
      <c r="B64" s="25" t="s">
        <v>115</v>
      </c>
      <c r="C64" s="26" t="s">
        <v>116</v>
      </c>
      <c r="D64" s="27">
        <v>3443</v>
      </c>
      <c r="E64" s="26">
        <v>2</v>
      </c>
      <c r="F64" s="27">
        <f t="shared" si="0"/>
        <v>6886</v>
      </c>
    </row>
    <row r="65" s="4" customFormat="1" ht="24" spans="1:6">
      <c r="A65" s="24" t="s">
        <v>32</v>
      </c>
      <c r="B65" s="25" t="s">
        <v>14</v>
      </c>
      <c r="C65" s="26" t="s">
        <v>15</v>
      </c>
      <c r="D65" s="27">
        <v>547</v>
      </c>
      <c r="E65" s="26">
        <v>2</v>
      </c>
      <c r="F65" s="27">
        <f t="shared" si="0"/>
        <v>1094</v>
      </c>
    </row>
    <row r="66" s="4" customFormat="1" ht="24" spans="1:6">
      <c r="A66" s="24" t="s">
        <v>35</v>
      </c>
      <c r="B66" s="25" t="s">
        <v>17</v>
      </c>
      <c r="C66" s="26" t="s">
        <v>18</v>
      </c>
      <c r="D66" s="27">
        <v>462</v>
      </c>
      <c r="E66" s="26">
        <v>2</v>
      </c>
      <c r="F66" s="27">
        <f t="shared" si="0"/>
        <v>924</v>
      </c>
    </row>
    <row r="67" s="4" customFormat="1" ht="24" spans="1:6">
      <c r="A67" s="24" t="s">
        <v>38</v>
      </c>
      <c r="B67" s="25" t="s">
        <v>117</v>
      </c>
      <c r="C67" s="26" t="s">
        <v>118</v>
      </c>
      <c r="D67" s="27">
        <v>2653</v>
      </c>
      <c r="E67" s="26">
        <v>2</v>
      </c>
      <c r="F67" s="27">
        <f t="shared" si="0"/>
        <v>5306</v>
      </c>
    </row>
    <row r="68" s="4" customFormat="1" ht="24" spans="1:6">
      <c r="A68" s="24" t="s">
        <v>41</v>
      </c>
      <c r="B68" s="25" t="s">
        <v>45</v>
      </c>
      <c r="C68" s="26" t="s">
        <v>119</v>
      </c>
      <c r="D68" s="27">
        <v>5305</v>
      </c>
      <c r="E68" s="26">
        <v>3</v>
      </c>
      <c r="F68" s="27">
        <f t="shared" si="0"/>
        <v>15915</v>
      </c>
    </row>
    <row r="69" s="4" customFormat="1" ht="24" spans="1:6">
      <c r="A69" s="24" t="s">
        <v>44</v>
      </c>
      <c r="B69" s="25" t="s">
        <v>14</v>
      </c>
      <c r="C69" s="26" t="s">
        <v>15</v>
      </c>
      <c r="D69" s="27">
        <v>547</v>
      </c>
      <c r="E69" s="26">
        <v>3</v>
      </c>
      <c r="F69" s="27">
        <f t="shared" si="0"/>
        <v>1641</v>
      </c>
    </row>
    <row r="70" s="4" customFormat="1" ht="24" spans="1:6">
      <c r="A70" s="24" t="s">
        <v>47</v>
      </c>
      <c r="B70" s="25" t="s">
        <v>17</v>
      </c>
      <c r="C70" s="26" t="s">
        <v>18</v>
      </c>
      <c r="D70" s="27">
        <v>462</v>
      </c>
      <c r="E70" s="26">
        <v>3</v>
      </c>
      <c r="F70" s="27">
        <f t="shared" ref="F70:F133" si="1">E70*D70</f>
        <v>1386</v>
      </c>
    </row>
    <row r="71" s="4" customFormat="1" ht="24" spans="1:6">
      <c r="A71" s="24" t="s">
        <v>48</v>
      </c>
      <c r="B71" s="25" t="s">
        <v>120</v>
      </c>
      <c r="C71" s="26" t="s">
        <v>121</v>
      </c>
      <c r="D71" s="27">
        <v>1838</v>
      </c>
      <c r="E71" s="26">
        <v>3</v>
      </c>
      <c r="F71" s="27">
        <f t="shared" si="1"/>
        <v>5514</v>
      </c>
    </row>
    <row r="72" s="4" customFormat="1" ht="24" spans="1:6">
      <c r="A72" s="24" t="s">
        <v>49</v>
      </c>
      <c r="B72" s="25" t="s">
        <v>39</v>
      </c>
      <c r="C72" s="26" t="s">
        <v>40</v>
      </c>
      <c r="D72" s="27">
        <v>358</v>
      </c>
      <c r="E72" s="26">
        <v>4</v>
      </c>
      <c r="F72" s="27">
        <f t="shared" si="1"/>
        <v>1432</v>
      </c>
    </row>
    <row r="73" s="4" customFormat="1" ht="24" spans="1:6">
      <c r="A73" s="24" t="s">
        <v>52</v>
      </c>
      <c r="B73" s="25" t="s">
        <v>23</v>
      </c>
      <c r="C73" s="26" t="s">
        <v>122</v>
      </c>
      <c r="D73" s="27">
        <v>13642</v>
      </c>
      <c r="E73" s="26">
        <v>1</v>
      </c>
      <c r="F73" s="27">
        <f t="shared" si="1"/>
        <v>13642</v>
      </c>
    </row>
    <row r="74" s="4" customFormat="1" ht="24" spans="1:6">
      <c r="A74" s="24" t="s">
        <v>55</v>
      </c>
      <c r="B74" s="25" t="s">
        <v>117</v>
      </c>
      <c r="C74" s="26" t="s">
        <v>118</v>
      </c>
      <c r="D74" s="27">
        <v>2653</v>
      </c>
      <c r="E74" s="26">
        <v>1</v>
      </c>
      <c r="F74" s="27">
        <f t="shared" si="1"/>
        <v>2653</v>
      </c>
    </row>
    <row r="75" s="4" customFormat="1" ht="24" spans="1:6">
      <c r="A75" s="24" t="s">
        <v>58</v>
      </c>
      <c r="B75" s="25" t="s">
        <v>123</v>
      </c>
      <c r="C75" s="26" t="s">
        <v>124</v>
      </c>
      <c r="D75" s="27">
        <v>36000</v>
      </c>
      <c r="E75" s="26">
        <v>1</v>
      </c>
      <c r="F75" s="27">
        <f t="shared" si="1"/>
        <v>36000</v>
      </c>
    </row>
    <row r="76" s="4" customFormat="1" ht="24" spans="1:6">
      <c r="A76" s="24" t="s">
        <v>61</v>
      </c>
      <c r="B76" s="25" t="s">
        <v>125</v>
      </c>
      <c r="C76" s="26" t="s">
        <v>126</v>
      </c>
      <c r="D76" s="27">
        <v>24167</v>
      </c>
      <c r="E76" s="26">
        <v>1</v>
      </c>
      <c r="F76" s="27">
        <f t="shared" si="1"/>
        <v>24167</v>
      </c>
    </row>
    <row r="77" s="4" customFormat="1" ht="24" spans="1:6">
      <c r="A77" s="24" t="s">
        <v>64</v>
      </c>
      <c r="B77" s="25" t="s">
        <v>127</v>
      </c>
      <c r="C77" s="26" t="s">
        <v>128</v>
      </c>
      <c r="D77" s="27">
        <v>48000</v>
      </c>
      <c r="E77" s="26">
        <v>1</v>
      </c>
      <c r="F77" s="27">
        <f t="shared" si="1"/>
        <v>48000</v>
      </c>
    </row>
    <row r="78" s="4" customFormat="1" ht="24" spans="1:6">
      <c r="A78" s="24" t="s">
        <v>29</v>
      </c>
      <c r="B78" s="25" t="s">
        <v>62</v>
      </c>
      <c r="C78" s="26" t="s">
        <v>63</v>
      </c>
      <c r="D78" s="27">
        <v>1457</v>
      </c>
      <c r="E78" s="26">
        <v>1</v>
      </c>
      <c r="F78" s="27">
        <f t="shared" si="1"/>
        <v>1457</v>
      </c>
    </row>
    <row r="79" s="4" customFormat="1" ht="24" spans="1:6">
      <c r="A79" s="24" t="s">
        <v>69</v>
      </c>
      <c r="B79" s="25" t="s">
        <v>129</v>
      </c>
      <c r="C79" s="26" t="s">
        <v>130</v>
      </c>
      <c r="D79" s="27">
        <v>3122</v>
      </c>
      <c r="E79" s="26">
        <v>1</v>
      </c>
      <c r="F79" s="27">
        <f t="shared" si="1"/>
        <v>3122</v>
      </c>
    </row>
    <row r="80" s="4" customFormat="1" ht="24" spans="1:6">
      <c r="A80" s="24" t="s">
        <v>72</v>
      </c>
      <c r="B80" s="25" t="s">
        <v>45</v>
      </c>
      <c r="C80" s="26" t="s">
        <v>131</v>
      </c>
      <c r="D80" s="27">
        <v>5305</v>
      </c>
      <c r="E80" s="26">
        <v>1</v>
      </c>
      <c r="F80" s="27">
        <f t="shared" si="1"/>
        <v>5305</v>
      </c>
    </row>
    <row r="81" s="4" customFormat="1" ht="24" spans="1:6">
      <c r="A81" s="24" t="s">
        <v>132</v>
      </c>
      <c r="B81" s="25" t="s">
        <v>14</v>
      </c>
      <c r="C81" s="26" t="s">
        <v>15</v>
      </c>
      <c r="D81" s="27">
        <v>547</v>
      </c>
      <c r="E81" s="26">
        <v>1</v>
      </c>
      <c r="F81" s="27">
        <f t="shared" si="1"/>
        <v>547</v>
      </c>
    </row>
    <row r="82" s="4" customFormat="1" ht="24" spans="1:6">
      <c r="A82" s="24" t="s">
        <v>133</v>
      </c>
      <c r="B82" s="25" t="s">
        <v>17</v>
      </c>
      <c r="C82" s="26" t="s">
        <v>18</v>
      </c>
      <c r="D82" s="27">
        <v>462</v>
      </c>
      <c r="E82" s="26">
        <v>1</v>
      </c>
      <c r="F82" s="27">
        <f t="shared" si="1"/>
        <v>462</v>
      </c>
    </row>
    <row r="83" s="4" customFormat="1" ht="24" spans="1:6">
      <c r="A83" s="24" t="s">
        <v>134</v>
      </c>
      <c r="B83" s="25" t="s">
        <v>89</v>
      </c>
      <c r="C83" s="26" t="s">
        <v>90</v>
      </c>
      <c r="D83" s="27">
        <v>1390</v>
      </c>
      <c r="E83" s="26">
        <v>2</v>
      </c>
      <c r="F83" s="27">
        <f t="shared" si="1"/>
        <v>2780</v>
      </c>
    </row>
    <row r="84" s="4" customFormat="1" ht="24" spans="1:6">
      <c r="A84" s="24" t="s">
        <v>135</v>
      </c>
      <c r="B84" s="25" t="s">
        <v>33</v>
      </c>
      <c r="C84" s="26" t="s">
        <v>34</v>
      </c>
      <c r="D84" s="27">
        <v>905</v>
      </c>
      <c r="E84" s="26">
        <v>2</v>
      </c>
      <c r="F84" s="27">
        <f t="shared" si="1"/>
        <v>1810</v>
      </c>
    </row>
    <row r="85" s="4" customFormat="1" ht="24" spans="1:6">
      <c r="A85" s="24" t="s">
        <v>136</v>
      </c>
      <c r="B85" s="25" t="s">
        <v>23</v>
      </c>
      <c r="C85" s="26" t="s">
        <v>137</v>
      </c>
      <c r="D85" s="27">
        <v>10231</v>
      </c>
      <c r="E85" s="26" t="s">
        <v>10</v>
      </c>
      <c r="F85" s="27">
        <f t="shared" si="1"/>
        <v>10231</v>
      </c>
    </row>
    <row r="86" s="4" customFormat="1" ht="24" spans="1:6">
      <c r="A86" s="24" t="s">
        <v>138</v>
      </c>
      <c r="B86" s="25" t="s">
        <v>139</v>
      </c>
      <c r="C86" s="26" t="s">
        <v>140</v>
      </c>
      <c r="D86" s="27">
        <v>37208</v>
      </c>
      <c r="E86" s="26" t="s">
        <v>10</v>
      </c>
      <c r="F86" s="27">
        <f t="shared" si="1"/>
        <v>37208</v>
      </c>
    </row>
    <row r="87" s="4" customFormat="1" ht="24" spans="1:6">
      <c r="A87" s="24" t="s">
        <v>141</v>
      </c>
      <c r="B87" s="25" t="s">
        <v>42</v>
      </c>
      <c r="C87" s="26" t="s">
        <v>43</v>
      </c>
      <c r="D87" s="27">
        <v>3040</v>
      </c>
      <c r="E87" s="26" t="s">
        <v>16</v>
      </c>
      <c r="F87" s="27">
        <f t="shared" si="1"/>
        <v>9120</v>
      </c>
    </row>
    <row r="88" s="4" customFormat="1" ht="24" spans="1:6">
      <c r="A88" s="24" t="s">
        <v>142</v>
      </c>
      <c r="B88" s="25" t="s">
        <v>143</v>
      </c>
      <c r="C88" s="26" t="s">
        <v>144</v>
      </c>
      <c r="D88" s="27">
        <v>2102</v>
      </c>
      <c r="E88" s="26">
        <v>2</v>
      </c>
      <c r="F88" s="27">
        <f t="shared" si="1"/>
        <v>4204</v>
      </c>
    </row>
    <row r="89" s="3" customFormat="1" ht="24" spans="1:6">
      <c r="A89" s="18" t="s">
        <v>145</v>
      </c>
      <c r="B89" s="21" t="s">
        <v>146</v>
      </c>
      <c r="C89" s="19"/>
      <c r="D89" s="20"/>
      <c r="E89" s="22"/>
      <c r="F89" s="27"/>
    </row>
    <row r="90" s="4" customFormat="1" ht="24" spans="1:6">
      <c r="A90" s="24" t="s">
        <v>10</v>
      </c>
      <c r="B90" s="25" t="s">
        <v>147</v>
      </c>
      <c r="C90" s="26" t="s">
        <v>148</v>
      </c>
      <c r="D90" s="27">
        <v>5282</v>
      </c>
      <c r="E90" s="26">
        <v>4</v>
      </c>
      <c r="F90" s="27">
        <f t="shared" si="1"/>
        <v>21128</v>
      </c>
    </row>
    <row r="91" s="4" customFormat="1" ht="24" spans="1:6">
      <c r="A91" s="24" t="s">
        <v>13</v>
      </c>
      <c r="B91" s="25" t="s">
        <v>149</v>
      </c>
      <c r="C91" s="26" t="s">
        <v>150</v>
      </c>
      <c r="D91" s="27">
        <v>9666</v>
      </c>
      <c r="E91" s="26" t="s">
        <v>13</v>
      </c>
      <c r="F91" s="27">
        <f t="shared" si="1"/>
        <v>19332</v>
      </c>
    </row>
    <row r="92" s="4" customFormat="1" ht="24" spans="1:6">
      <c r="A92" s="24" t="s">
        <v>16</v>
      </c>
      <c r="B92" s="25" t="s">
        <v>151</v>
      </c>
      <c r="C92" s="26" t="s">
        <v>152</v>
      </c>
      <c r="D92" s="27">
        <v>1264</v>
      </c>
      <c r="E92" s="26" t="s">
        <v>10</v>
      </c>
      <c r="F92" s="27">
        <f t="shared" si="1"/>
        <v>1264</v>
      </c>
    </row>
    <row r="93" s="4" customFormat="1" ht="24" spans="1:6">
      <c r="A93" s="24" t="s">
        <v>19</v>
      </c>
      <c r="B93" s="25" t="s">
        <v>153</v>
      </c>
      <c r="C93" s="26" t="s">
        <v>154</v>
      </c>
      <c r="D93" s="27">
        <v>2132</v>
      </c>
      <c r="E93" s="26">
        <v>4</v>
      </c>
      <c r="F93" s="27">
        <f t="shared" si="1"/>
        <v>8528</v>
      </c>
    </row>
    <row r="94" s="4" customFormat="1" ht="24" spans="1:6">
      <c r="A94" s="24" t="s">
        <v>22</v>
      </c>
      <c r="B94" s="25" t="s">
        <v>155</v>
      </c>
      <c r="C94" s="26" t="s">
        <v>156</v>
      </c>
      <c r="D94" s="27">
        <v>2142</v>
      </c>
      <c r="E94" s="26">
        <v>1</v>
      </c>
      <c r="F94" s="27">
        <f t="shared" si="1"/>
        <v>2142</v>
      </c>
    </row>
    <row r="95" s="4" customFormat="1" ht="24" spans="1:6">
      <c r="A95" s="24" t="s">
        <v>25</v>
      </c>
      <c r="B95" s="25" t="s">
        <v>157</v>
      </c>
      <c r="C95" s="26" t="s">
        <v>158</v>
      </c>
      <c r="D95" s="27">
        <v>4042</v>
      </c>
      <c r="E95" s="26" t="s">
        <v>10</v>
      </c>
      <c r="F95" s="27">
        <f t="shared" si="1"/>
        <v>4042</v>
      </c>
    </row>
    <row r="96" s="4" customFormat="1" ht="36" spans="1:6">
      <c r="A96" s="24" t="s">
        <v>27</v>
      </c>
      <c r="B96" s="25" t="s">
        <v>159</v>
      </c>
      <c r="C96" s="26" t="s">
        <v>160</v>
      </c>
      <c r="D96" s="27">
        <v>19564</v>
      </c>
      <c r="E96" s="26" t="s">
        <v>16</v>
      </c>
      <c r="F96" s="27">
        <f t="shared" si="1"/>
        <v>58692</v>
      </c>
    </row>
    <row r="97" s="4" customFormat="1" ht="36" spans="1:6">
      <c r="A97" s="24" t="s">
        <v>88</v>
      </c>
      <c r="B97" s="25" t="s">
        <v>161</v>
      </c>
      <c r="C97" s="26" t="s">
        <v>162</v>
      </c>
      <c r="D97" s="27">
        <v>50085</v>
      </c>
      <c r="E97" s="26" t="s">
        <v>13</v>
      </c>
      <c r="F97" s="27">
        <f t="shared" si="1"/>
        <v>100170</v>
      </c>
    </row>
    <row r="98" s="4" customFormat="1" ht="24" spans="1:6">
      <c r="A98" s="24" t="s">
        <v>32</v>
      </c>
      <c r="B98" s="25" t="s">
        <v>163</v>
      </c>
      <c r="C98" s="26" t="s">
        <v>164</v>
      </c>
      <c r="D98" s="27">
        <v>96982</v>
      </c>
      <c r="E98" s="26">
        <v>2</v>
      </c>
      <c r="F98" s="27">
        <f t="shared" si="1"/>
        <v>193964</v>
      </c>
    </row>
    <row r="99" s="4" customFormat="1" ht="24" spans="1:6">
      <c r="A99" s="24" t="s">
        <v>35</v>
      </c>
      <c r="B99" s="25" t="s">
        <v>165</v>
      </c>
      <c r="C99" s="26" t="s">
        <v>166</v>
      </c>
      <c r="D99" s="27">
        <v>700</v>
      </c>
      <c r="E99" s="26">
        <v>25.6</v>
      </c>
      <c r="F99" s="27">
        <f t="shared" si="1"/>
        <v>17920</v>
      </c>
    </row>
    <row r="100" s="4" customFormat="1" ht="24" spans="1:6">
      <c r="A100" s="24" t="s">
        <v>38</v>
      </c>
      <c r="B100" s="25" t="s">
        <v>167</v>
      </c>
      <c r="C100" s="26" t="s">
        <v>168</v>
      </c>
      <c r="D100" s="27">
        <v>4093</v>
      </c>
      <c r="E100" s="26">
        <v>2</v>
      </c>
      <c r="F100" s="27">
        <f t="shared" si="1"/>
        <v>8186</v>
      </c>
    </row>
    <row r="101" s="4" customFormat="1" ht="36" spans="1:6">
      <c r="A101" s="24" t="s">
        <v>41</v>
      </c>
      <c r="B101" s="25" t="s">
        <v>169</v>
      </c>
      <c r="C101" s="26" t="s">
        <v>170</v>
      </c>
      <c r="D101" s="27">
        <v>198750</v>
      </c>
      <c r="E101" s="26" t="s">
        <v>13</v>
      </c>
      <c r="F101" s="27">
        <f t="shared" si="1"/>
        <v>397500</v>
      </c>
    </row>
    <row r="102" s="4" customFormat="1" ht="36" spans="1:6">
      <c r="A102" s="24" t="s">
        <v>44</v>
      </c>
      <c r="B102" s="25" t="s">
        <v>165</v>
      </c>
      <c r="C102" s="26" t="s">
        <v>171</v>
      </c>
      <c r="D102" s="27">
        <v>700</v>
      </c>
      <c r="E102" s="26">
        <v>9.3</v>
      </c>
      <c r="F102" s="27">
        <f t="shared" si="1"/>
        <v>6510</v>
      </c>
    </row>
    <row r="103" s="4" customFormat="1" ht="24" spans="1:6">
      <c r="A103" s="24" t="s">
        <v>47</v>
      </c>
      <c r="B103" s="25" t="s">
        <v>165</v>
      </c>
      <c r="C103" s="26" t="s">
        <v>172</v>
      </c>
      <c r="D103" s="27">
        <v>700</v>
      </c>
      <c r="E103" s="26">
        <v>11.68</v>
      </c>
      <c r="F103" s="27">
        <f t="shared" si="1"/>
        <v>8176</v>
      </c>
    </row>
    <row r="104" s="4" customFormat="1" ht="24" spans="1:6">
      <c r="A104" s="24" t="s">
        <v>48</v>
      </c>
      <c r="B104" s="25" t="s">
        <v>173</v>
      </c>
      <c r="C104" s="26" t="s">
        <v>174</v>
      </c>
      <c r="D104" s="27">
        <v>6964</v>
      </c>
      <c r="E104" s="26" t="s">
        <v>10</v>
      </c>
      <c r="F104" s="27">
        <f t="shared" si="1"/>
        <v>6964</v>
      </c>
    </row>
    <row r="105" s="4" customFormat="1" ht="24" spans="1:6">
      <c r="A105" s="24" t="s">
        <v>49</v>
      </c>
      <c r="B105" s="25" t="s">
        <v>175</v>
      </c>
      <c r="C105" s="26" t="s">
        <v>176</v>
      </c>
      <c r="D105" s="27">
        <v>8969</v>
      </c>
      <c r="E105" s="26" t="s">
        <v>10</v>
      </c>
      <c r="F105" s="27">
        <f t="shared" si="1"/>
        <v>8969</v>
      </c>
    </row>
    <row r="106" s="4" customFormat="1" ht="24" spans="1:6">
      <c r="A106" s="24" t="s">
        <v>52</v>
      </c>
      <c r="B106" s="25" t="s">
        <v>14</v>
      </c>
      <c r="C106" s="26" t="s">
        <v>15</v>
      </c>
      <c r="D106" s="27">
        <v>547</v>
      </c>
      <c r="E106" s="26" t="s">
        <v>13</v>
      </c>
      <c r="F106" s="27">
        <f t="shared" si="1"/>
        <v>1094</v>
      </c>
    </row>
    <row r="107" s="4" customFormat="1" ht="24" spans="1:6">
      <c r="A107" s="24" t="s">
        <v>55</v>
      </c>
      <c r="B107" s="25" t="s">
        <v>17</v>
      </c>
      <c r="C107" s="26" t="s">
        <v>18</v>
      </c>
      <c r="D107" s="27">
        <v>462</v>
      </c>
      <c r="E107" s="26">
        <v>2</v>
      </c>
      <c r="F107" s="27">
        <f t="shared" si="1"/>
        <v>924</v>
      </c>
    </row>
    <row r="108" s="4" customFormat="1" ht="24" spans="1:6">
      <c r="A108" s="24" t="s">
        <v>58</v>
      </c>
      <c r="B108" s="25" t="s">
        <v>177</v>
      </c>
      <c r="C108" s="26" t="s">
        <v>178</v>
      </c>
      <c r="D108" s="27">
        <v>150694</v>
      </c>
      <c r="E108" s="26">
        <v>1</v>
      </c>
      <c r="F108" s="27">
        <f t="shared" si="1"/>
        <v>150694</v>
      </c>
    </row>
    <row r="109" s="4" customFormat="1" ht="24" spans="1:6">
      <c r="A109" s="24" t="s">
        <v>61</v>
      </c>
      <c r="B109" s="25" t="s">
        <v>23</v>
      </c>
      <c r="C109" s="26" t="s">
        <v>179</v>
      </c>
      <c r="D109" s="27">
        <v>13132</v>
      </c>
      <c r="E109" s="26" t="s">
        <v>10</v>
      </c>
      <c r="F109" s="27">
        <f t="shared" si="1"/>
        <v>13132</v>
      </c>
    </row>
    <row r="110" s="4" customFormat="1" ht="36" spans="1:6">
      <c r="A110" s="24" t="s">
        <v>64</v>
      </c>
      <c r="B110" s="25" t="s">
        <v>180</v>
      </c>
      <c r="C110" s="26" t="s">
        <v>181</v>
      </c>
      <c r="D110" s="27">
        <v>11429</v>
      </c>
      <c r="E110" s="26" t="s">
        <v>16</v>
      </c>
      <c r="F110" s="27">
        <f t="shared" si="1"/>
        <v>34287</v>
      </c>
    </row>
    <row r="111" s="4" customFormat="1" ht="24" spans="1:6">
      <c r="A111" s="24" t="s">
        <v>29</v>
      </c>
      <c r="B111" s="25" t="s">
        <v>182</v>
      </c>
      <c r="C111" s="26" t="s">
        <v>183</v>
      </c>
      <c r="D111" s="27">
        <v>15833</v>
      </c>
      <c r="E111" s="26">
        <v>4</v>
      </c>
      <c r="F111" s="27">
        <f t="shared" si="1"/>
        <v>63332</v>
      </c>
    </row>
    <row r="112" s="4" customFormat="1" ht="36" spans="1:6">
      <c r="A112" s="24" t="s">
        <v>69</v>
      </c>
      <c r="B112" s="25" t="s">
        <v>184</v>
      </c>
      <c r="C112" s="26" t="s">
        <v>185</v>
      </c>
      <c r="D112" s="27">
        <v>22978</v>
      </c>
      <c r="E112" s="26" t="s">
        <v>13</v>
      </c>
      <c r="F112" s="27">
        <f t="shared" si="1"/>
        <v>45956</v>
      </c>
    </row>
    <row r="113" s="4" customFormat="1" ht="24" spans="1:6">
      <c r="A113" s="24" t="s">
        <v>72</v>
      </c>
      <c r="B113" s="25" t="s">
        <v>186</v>
      </c>
      <c r="C113" s="26" t="s">
        <v>187</v>
      </c>
      <c r="D113" s="27">
        <v>48037</v>
      </c>
      <c r="E113" s="26" t="s">
        <v>10</v>
      </c>
      <c r="F113" s="27">
        <f t="shared" si="1"/>
        <v>48037</v>
      </c>
    </row>
    <row r="114" s="4" customFormat="1" ht="36" spans="1:6">
      <c r="A114" s="24" t="s">
        <v>132</v>
      </c>
      <c r="B114" s="25" t="s">
        <v>184</v>
      </c>
      <c r="C114" s="26" t="s">
        <v>185</v>
      </c>
      <c r="D114" s="27">
        <v>22978</v>
      </c>
      <c r="E114" s="26" t="s">
        <v>13</v>
      </c>
      <c r="F114" s="27">
        <f t="shared" si="1"/>
        <v>45956</v>
      </c>
    </row>
    <row r="115" s="4" customFormat="1" ht="24" spans="1:6">
      <c r="A115" s="24" t="s">
        <v>133</v>
      </c>
      <c r="B115" s="25" t="s">
        <v>23</v>
      </c>
      <c r="C115" s="26" t="s">
        <v>188</v>
      </c>
      <c r="D115" s="27">
        <v>30695</v>
      </c>
      <c r="E115" s="26" t="s">
        <v>10</v>
      </c>
      <c r="F115" s="27">
        <f t="shared" si="1"/>
        <v>30695</v>
      </c>
    </row>
    <row r="116" s="4" customFormat="1" ht="24" spans="1:6">
      <c r="A116" s="24" t="s">
        <v>134</v>
      </c>
      <c r="B116" s="25" t="s">
        <v>186</v>
      </c>
      <c r="C116" s="26" t="s">
        <v>189</v>
      </c>
      <c r="D116" s="27">
        <v>110651.6</v>
      </c>
      <c r="E116" s="26" t="s">
        <v>10</v>
      </c>
      <c r="F116" s="27">
        <f t="shared" si="1"/>
        <v>110651.6</v>
      </c>
    </row>
    <row r="117" s="4" customFormat="1" ht="24" spans="1:6">
      <c r="A117" s="24" t="s">
        <v>135</v>
      </c>
      <c r="B117" s="25" t="s">
        <v>157</v>
      </c>
      <c r="C117" s="26" t="s">
        <v>190</v>
      </c>
      <c r="D117" s="27">
        <v>3536</v>
      </c>
      <c r="E117" s="26">
        <v>4</v>
      </c>
      <c r="F117" s="27">
        <f t="shared" si="1"/>
        <v>14144</v>
      </c>
    </row>
    <row r="118" s="4" customFormat="1" ht="24" spans="1:6">
      <c r="A118" s="24" t="s">
        <v>136</v>
      </c>
      <c r="B118" s="25" t="s">
        <v>186</v>
      </c>
      <c r="C118" s="26" t="s">
        <v>191</v>
      </c>
      <c r="D118" s="27">
        <v>24222</v>
      </c>
      <c r="E118" s="26" t="s">
        <v>10</v>
      </c>
      <c r="F118" s="27">
        <f t="shared" si="1"/>
        <v>24222</v>
      </c>
    </row>
    <row r="119" s="4" customFormat="1" ht="24" spans="1:6">
      <c r="A119" s="24" t="s">
        <v>138</v>
      </c>
      <c r="B119" s="25" t="s">
        <v>98</v>
      </c>
      <c r="C119" s="26" t="s">
        <v>192</v>
      </c>
      <c r="D119" s="27">
        <v>7705</v>
      </c>
      <c r="E119" s="26">
        <v>1</v>
      </c>
      <c r="F119" s="27">
        <f t="shared" si="1"/>
        <v>7705</v>
      </c>
    </row>
    <row r="120" s="4" customFormat="1" ht="24" spans="1:6">
      <c r="A120" s="24" t="s">
        <v>141</v>
      </c>
      <c r="B120" s="25" t="s">
        <v>117</v>
      </c>
      <c r="C120" s="26" t="s">
        <v>193</v>
      </c>
      <c r="D120" s="27">
        <v>2122</v>
      </c>
      <c r="E120" s="26">
        <v>1</v>
      </c>
      <c r="F120" s="27">
        <f t="shared" si="1"/>
        <v>2122</v>
      </c>
    </row>
    <row r="121" s="4" customFormat="1" ht="36" spans="1:6">
      <c r="A121" s="24" t="s">
        <v>142</v>
      </c>
      <c r="B121" s="25" t="s">
        <v>194</v>
      </c>
      <c r="C121" s="26" t="s">
        <v>195</v>
      </c>
      <c r="D121" s="27">
        <v>10442</v>
      </c>
      <c r="E121" s="26" t="s">
        <v>13</v>
      </c>
      <c r="F121" s="27">
        <f t="shared" si="1"/>
        <v>20884</v>
      </c>
    </row>
    <row r="122" s="4" customFormat="1" ht="24" spans="1:6">
      <c r="A122" s="24" t="s">
        <v>196</v>
      </c>
      <c r="B122" s="25" t="s">
        <v>175</v>
      </c>
      <c r="C122" s="26" t="s">
        <v>176</v>
      </c>
      <c r="D122" s="27">
        <v>8969</v>
      </c>
      <c r="E122" s="26" t="s">
        <v>10</v>
      </c>
      <c r="F122" s="27">
        <f t="shared" si="1"/>
        <v>8969</v>
      </c>
    </row>
    <row r="123" s="4" customFormat="1" ht="24" spans="1:6">
      <c r="A123" s="24" t="s">
        <v>197</v>
      </c>
      <c r="B123" s="25" t="s">
        <v>14</v>
      </c>
      <c r="C123" s="26" t="s">
        <v>15</v>
      </c>
      <c r="D123" s="27">
        <v>547</v>
      </c>
      <c r="E123" s="26" t="s">
        <v>13</v>
      </c>
      <c r="F123" s="27">
        <f t="shared" si="1"/>
        <v>1094</v>
      </c>
    </row>
    <row r="124" s="4" customFormat="1" ht="24" spans="1:6">
      <c r="A124" s="24" t="s">
        <v>198</v>
      </c>
      <c r="B124" s="25" t="s">
        <v>17</v>
      </c>
      <c r="C124" s="26" t="s">
        <v>18</v>
      </c>
      <c r="D124" s="27">
        <v>462</v>
      </c>
      <c r="E124" s="26">
        <v>1</v>
      </c>
      <c r="F124" s="27">
        <f t="shared" si="1"/>
        <v>462</v>
      </c>
    </row>
    <row r="125" s="4" customFormat="1" ht="24" spans="1:6">
      <c r="A125" s="24" t="s">
        <v>199</v>
      </c>
      <c r="B125" s="25" t="s">
        <v>23</v>
      </c>
      <c r="C125" s="26" t="s">
        <v>200</v>
      </c>
      <c r="D125" s="27">
        <v>4093</v>
      </c>
      <c r="E125" s="26" t="s">
        <v>10</v>
      </c>
      <c r="F125" s="27">
        <f t="shared" si="1"/>
        <v>4093</v>
      </c>
    </row>
    <row r="126" s="4" customFormat="1" ht="24" spans="1:6">
      <c r="A126" s="24" t="s">
        <v>201</v>
      </c>
      <c r="B126" s="25" t="s">
        <v>42</v>
      </c>
      <c r="C126" s="26" t="s">
        <v>43</v>
      </c>
      <c r="D126" s="27">
        <v>3040</v>
      </c>
      <c r="E126" s="26" t="s">
        <v>13</v>
      </c>
      <c r="F126" s="27">
        <f t="shared" si="1"/>
        <v>6080</v>
      </c>
    </row>
    <row r="127" s="4" customFormat="1" ht="24" spans="1:6">
      <c r="A127" s="24" t="s">
        <v>202</v>
      </c>
      <c r="B127" s="25" t="s">
        <v>203</v>
      </c>
      <c r="C127" s="26" t="s">
        <v>204</v>
      </c>
      <c r="D127" s="27">
        <v>3883</v>
      </c>
      <c r="E127" s="26" t="s">
        <v>10</v>
      </c>
      <c r="F127" s="27">
        <f t="shared" si="1"/>
        <v>3883</v>
      </c>
    </row>
    <row r="128" s="4" customFormat="1" ht="24" spans="1:6">
      <c r="A128" s="24" t="s">
        <v>205</v>
      </c>
      <c r="B128" s="25" t="s">
        <v>206</v>
      </c>
      <c r="C128" s="26" t="s">
        <v>207</v>
      </c>
      <c r="D128" s="27">
        <v>1583</v>
      </c>
      <c r="E128" s="26">
        <v>1</v>
      </c>
      <c r="F128" s="27">
        <f t="shared" si="1"/>
        <v>1583</v>
      </c>
    </row>
    <row r="129" s="4" customFormat="1" ht="24" spans="1:6">
      <c r="A129" s="24" t="s">
        <v>208</v>
      </c>
      <c r="B129" s="25" t="s">
        <v>209</v>
      </c>
      <c r="C129" s="26" t="s">
        <v>210</v>
      </c>
      <c r="D129" s="27">
        <v>29000</v>
      </c>
      <c r="E129" s="26">
        <v>1</v>
      </c>
      <c r="F129" s="27">
        <f t="shared" si="1"/>
        <v>29000</v>
      </c>
    </row>
    <row r="130" s="4" customFormat="1" ht="24" spans="1:6">
      <c r="A130" s="24" t="s">
        <v>211</v>
      </c>
      <c r="B130" s="25" t="s">
        <v>212</v>
      </c>
      <c r="C130" s="26" t="s">
        <v>213</v>
      </c>
      <c r="D130" s="27">
        <v>1083</v>
      </c>
      <c r="E130" s="26">
        <v>1</v>
      </c>
      <c r="F130" s="27">
        <f t="shared" si="1"/>
        <v>1083</v>
      </c>
    </row>
    <row r="131" s="4" customFormat="1" ht="24" spans="1:6">
      <c r="A131" s="24" t="s">
        <v>214</v>
      </c>
      <c r="B131" s="25" t="s">
        <v>215</v>
      </c>
      <c r="C131" s="26" t="s">
        <v>216</v>
      </c>
      <c r="D131" s="27">
        <v>1417</v>
      </c>
      <c r="E131" s="26" t="s">
        <v>10</v>
      </c>
      <c r="F131" s="27">
        <f t="shared" si="1"/>
        <v>1417</v>
      </c>
    </row>
    <row r="132" s="4" customFormat="1" ht="24" spans="1:6">
      <c r="A132" s="24" t="s">
        <v>217</v>
      </c>
      <c r="B132" s="25" t="s">
        <v>89</v>
      </c>
      <c r="C132" s="26" t="s">
        <v>90</v>
      </c>
      <c r="D132" s="27">
        <v>1390</v>
      </c>
      <c r="E132" s="26" t="s">
        <v>10</v>
      </c>
      <c r="F132" s="27">
        <f t="shared" si="1"/>
        <v>1390</v>
      </c>
    </row>
    <row r="133" s="4" customFormat="1" ht="24" spans="1:6">
      <c r="A133" s="24" t="s">
        <v>218</v>
      </c>
      <c r="B133" s="25" t="s">
        <v>33</v>
      </c>
      <c r="C133" s="26" t="s">
        <v>34</v>
      </c>
      <c r="D133" s="27">
        <v>905</v>
      </c>
      <c r="E133" s="26">
        <v>1</v>
      </c>
      <c r="F133" s="27">
        <f t="shared" si="1"/>
        <v>905</v>
      </c>
    </row>
    <row r="134" s="4" customFormat="1" ht="24" spans="1:6">
      <c r="A134" s="24" t="s">
        <v>219</v>
      </c>
      <c r="B134" s="25" t="s">
        <v>98</v>
      </c>
      <c r="C134" s="26" t="s">
        <v>220</v>
      </c>
      <c r="D134" s="27">
        <v>7705</v>
      </c>
      <c r="E134" s="26">
        <v>1</v>
      </c>
      <c r="F134" s="27">
        <f t="shared" ref="F134:F197" si="2">E134*D134</f>
        <v>7705</v>
      </c>
    </row>
    <row r="135" s="4" customFormat="1" ht="24" spans="1:6">
      <c r="A135" s="24" t="s">
        <v>221</v>
      </c>
      <c r="B135" s="25" t="s">
        <v>186</v>
      </c>
      <c r="C135" s="26" t="s">
        <v>222</v>
      </c>
      <c r="D135" s="27">
        <v>70735</v>
      </c>
      <c r="E135" s="26">
        <v>1</v>
      </c>
      <c r="F135" s="27">
        <f t="shared" si="2"/>
        <v>70735</v>
      </c>
    </row>
    <row r="136" s="4" customFormat="1" ht="24" spans="1:6">
      <c r="A136" s="24" t="s">
        <v>223</v>
      </c>
      <c r="B136" s="25" t="s">
        <v>165</v>
      </c>
      <c r="C136" s="26" t="s">
        <v>224</v>
      </c>
      <c r="D136" s="27">
        <v>700</v>
      </c>
      <c r="E136" s="26">
        <f>2*3.75</f>
        <v>7.5</v>
      </c>
      <c r="F136" s="27">
        <f t="shared" si="2"/>
        <v>5250</v>
      </c>
    </row>
    <row r="137" s="4" customFormat="1" ht="24" spans="1:6">
      <c r="A137" s="24" t="s">
        <v>225</v>
      </c>
      <c r="B137" s="25" t="s">
        <v>186</v>
      </c>
      <c r="C137" s="26" t="s">
        <v>226</v>
      </c>
      <c r="D137" s="27">
        <v>43705</v>
      </c>
      <c r="E137" s="26">
        <v>1</v>
      </c>
      <c r="F137" s="27">
        <f t="shared" si="2"/>
        <v>43705</v>
      </c>
    </row>
    <row r="138" s="4" customFormat="1" ht="24" spans="1:6">
      <c r="A138" s="24" t="s">
        <v>227</v>
      </c>
      <c r="B138" s="25" t="s">
        <v>165</v>
      </c>
      <c r="C138" s="26" t="s">
        <v>224</v>
      </c>
      <c r="D138" s="27">
        <v>700</v>
      </c>
      <c r="E138" s="26">
        <v>3.32</v>
      </c>
      <c r="F138" s="27">
        <f t="shared" si="2"/>
        <v>2324</v>
      </c>
    </row>
    <row r="139" s="4" customFormat="1" ht="24" spans="1:6">
      <c r="A139" s="24" t="s">
        <v>228</v>
      </c>
      <c r="B139" s="25" t="s">
        <v>23</v>
      </c>
      <c r="C139" s="26" t="s">
        <v>229</v>
      </c>
      <c r="D139" s="27">
        <v>2905</v>
      </c>
      <c r="E139" s="26">
        <v>3</v>
      </c>
      <c r="F139" s="27">
        <f t="shared" si="2"/>
        <v>8715</v>
      </c>
    </row>
    <row r="140" s="3" customFormat="1" ht="24" spans="1:6">
      <c r="A140" s="18" t="s">
        <v>230</v>
      </c>
      <c r="B140" s="21" t="s">
        <v>231</v>
      </c>
      <c r="C140" s="19"/>
      <c r="D140" s="20"/>
      <c r="E140" s="23"/>
      <c r="F140" s="27"/>
    </row>
    <row r="141" s="4" customFormat="1" ht="24" spans="1:6">
      <c r="A141" s="24" t="s">
        <v>10</v>
      </c>
      <c r="B141" s="25" t="s">
        <v>232</v>
      </c>
      <c r="C141" s="26" t="s">
        <v>233</v>
      </c>
      <c r="D141" s="27">
        <v>58077</v>
      </c>
      <c r="E141" s="26">
        <v>1</v>
      </c>
      <c r="F141" s="27">
        <f t="shared" si="2"/>
        <v>58077</v>
      </c>
    </row>
    <row r="142" s="4" customFormat="1" ht="24" spans="1:6">
      <c r="A142" s="24" t="s">
        <v>13</v>
      </c>
      <c r="B142" s="25" t="s">
        <v>234</v>
      </c>
      <c r="C142" s="26" t="s">
        <v>235</v>
      </c>
      <c r="D142" s="27">
        <v>58425</v>
      </c>
      <c r="E142" s="26">
        <v>1</v>
      </c>
      <c r="F142" s="27">
        <f t="shared" si="2"/>
        <v>58425</v>
      </c>
    </row>
    <row r="143" s="4" customFormat="1" ht="24" spans="1:6">
      <c r="A143" s="24" t="s">
        <v>16</v>
      </c>
      <c r="B143" s="25" t="s">
        <v>236</v>
      </c>
      <c r="C143" s="26" t="s">
        <v>237</v>
      </c>
      <c r="D143" s="27">
        <v>4370</v>
      </c>
      <c r="E143" s="26">
        <v>1</v>
      </c>
      <c r="F143" s="27">
        <f t="shared" si="2"/>
        <v>4370</v>
      </c>
    </row>
    <row r="144" s="4" customFormat="1" ht="24" spans="1:6">
      <c r="A144" s="24" t="s">
        <v>19</v>
      </c>
      <c r="B144" s="25" t="s">
        <v>238</v>
      </c>
      <c r="C144" s="26" t="s">
        <v>239</v>
      </c>
      <c r="D144" s="27">
        <v>2333</v>
      </c>
      <c r="E144" s="26">
        <v>3</v>
      </c>
      <c r="F144" s="27">
        <f t="shared" si="2"/>
        <v>6999</v>
      </c>
    </row>
    <row r="145" s="4" customFormat="1" ht="24" spans="1:6">
      <c r="A145" s="24" t="s">
        <v>22</v>
      </c>
      <c r="B145" s="25" t="s">
        <v>186</v>
      </c>
      <c r="C145" s="26" t="s">
        <v>240</v>
      </c>
      <c r="D145" s="27">
        <v>70735</v>
      </c>
      <c r="E145" s="26">
        <v>1</v>
      </c>
      <c r="F145" s="27">
        <f t="shared" si="2"/>
        <v>70735</v>
      </c>
    </row>
    <row r="146" s="4" customFormat="1" ht="24" spans="1:6">
      <c r="A146" s="24" t="s">
        <v>25</v>
      </c>
      <c r="B146" s="25" t="s">
        <v>241</v>
      </c>
      <c r="C146" s="26" t="s">
        <v>242</v>
      </c>
      <c r="D146" s="27">
        <v>5000</v>
      </c>
      <c r="E146" s="26">
        <v>1</v>
      </c>
      <c r="F146" s="27">
        <f t="shared" si="2"/>
        <v>5000</v>
      </c>
    </row>
    <row r="147" s="4" customFormat="1" ht="24" spans="1:6">
      <c r="A147" s="24" t="s">
        <v>27</v>
      </c>
      <c r="B147" s="25" t="s">
        <v>149</v>
      </c>
      <c r="C147" s="26" t="s">
        <v>150</v>
      </c>
      <c r="D147" s="27">
        <v>9666</v>
      </c>
      <c r="E147" s="26">
        <v>2</v>
      </c>
      <c r="F147" s="27">
        <f t="shared" si="2"/>
        <v>19332</v>
      </c>
    </row>
    <row r="148" s="4" customFormat="1" ht="24" spans="1:6">
      <c r="A148" s="24" t="s">
        <v>88</v>
      </c>
      <c r="B148" s="25" t="s">
        <v>243</v>
      </c>
      <c r="C148" s="26" t="s">
        <v>244</v>
      </c>
      <c r="D148" s="27">
        <v>21983</v>
      </c>
      <c r="E148" s="26">
        <v>1</v>
      </c>
      <c r="F148" s="27">
        <f t="shared" si="2"/>
        <v>21983</v>
      </c>
    </row>
    <row r="149" s="4" customFormat="1" ht="24" spans="1:6">
      <c r="A149" s="24" t="s">
        <v>32</v>
      </c>
      <c r="B149" s="25" t="s">
        <v>42</v>
      </c>
      <c r="C149" s="26" t="s">
        <v>43</v>
      </c>
      <c r="D149" s="27">
        <v>3040</v>
      </c>
      <c r="E149" s="26">
        <v>2</v>
      </c>
      <c r="F149" s="27">
        <f t="shared" si="2"/>
        <v>6080</v>
      </c>
    </row>
    <row r="150" s="4" customFormat="1" ht="24" spans="1:6">
      <c r="A150" s="24" t="s">
        <v>35</v>
      </c>
      <c r="B150" s="25" t="s">
        <v>165</v>
      </c>
      <c r="C150" s="26" t="s">
        <v>245</v>
      </c>
      <c r="D150" s="27">
        <v>700</v>
      </c>
      <c r="E150" s="26">
        <f>2*2.15</f>
        <v>4.3</v>
      </c>
      <c r="F150" s="27">
        <f t="shared" si="2"/>
        <v>3010</v>
      </c>
    </row>
    <row r="151" s="4" customFormat="1" ht="24" spans="1:6">
      <c r="A151" s="24" t="s">
        <v>38</v>
      </c>
      <c r="B151" s="25" t="s">
        <v>165</v>
      </c>
      <c r="C151" s="26" t="s">
        <v>246</v>
      </c>
      <c r="D151" s="27">
        <v>700</v>
      </c>
      <c r="E151" s="26">
        <v>4.078</v>
      </c>
      <c r="F151" s="27">
        <f t="shared" si="2"/>
        <v>2854.6</v>
      </c>
    </row>
    <row r="152" s="4" customFormat="1" ht="24" spans="1:6">
      <c r="A152" s="24" t="s">
        <v>41</v>
      </c>
      <c r="B152" s="25" t="s">
        <v>165</v>
      </c>
      <c r="C152" s="26" t="s">
        <v>247</v>
      </c>
      <c r="D152" s="27">
        <v>700</v>
      </c>
      <c r="E152" s="26">
        <f>2*1.1</f>
        <v>2.2</v>
      </c>
      <c r="F152" s="27">
        <f t="shared" si="2"/>
        <v>1540</v>
      </c>
    </row>
    <row r="153" s="4" customFormat="1" ht="24" spans="1:6">
      <c r="A153" s="24" t="s">
        <v>44</v>
      </c>
      <c r="B153" s="25" t="s">
        <v>98</v>
      </c>
      <c r="C153" s="26" t="s">
        <v>248</v>
      </c>
      <c r="D153" s="27">
        <v>9497</v>
      </c>
      <c r="E153" s="26">
        <v>1</v>
      </c>
      <c r="F153" s="27">
        <f t="shared" si="2"/>
        <v>9497</v>
      </c>
    </row>
    <row r="154" s="4" customFormat="1" ht="24" spans="1:6">
      <c r="A154" s="24" t="s">
        <v>47</v>
      </c>
      <c r="B154" s="25" t="s">
        <v>249</v>
      </c>
      <c r="C154" s="26" t="s">
        <v>250</v>
      </c>
      <c r="D154" s="27">
        <v>1437</v>
      </c>
      <c r="E154" s="26">
        <v>4</v>
      </c>
      <c r="F154" s="27">
        <f t="shared" si="2"/>
        <v>5748</v>
      </c>
    </row>
    <row r="155" s="4" customFormat="1" ht="24" spans="1:6">
      <c r="A155" s="24" t="s">
        <v>48</v>
      </c>
      <c r="B155" s="25" t="s">
        <v>251</v>
      </c>
      <c r="C155" s="26" t="s">
        <v>150</v>
      </c>
      <c r="D155" s="27">
        <v>5497</v>
      </c>
      <c r="E155" s="26">
        <v>2</v>
      </c>
      <c r="F155" s="27">
        <f t="shared" si="2"/>
        <v>10994</v>
      </c>
    </row>
    <row r="156" s="4" customFormat="1" ht="24" spans="1:6">
      <c r="A156" s="24" t="s">
        <v>49</v>
      </c>
      <c r="B156" s="25" t="s">
        <v>23</v>
      </c>
      <c r="C156" s="26" t="s">
        <v>252</v>
      </c>
      <c r="D156" s="27">
        <v>3284</v>
      </c>
      <c r="E156" s="26">
        <v>1</v>
      </c>
      <c r="F156" s="27">
        <f t="shared" si="2"/>
        <v>3284</v>
      </c>
    </row>
    <row r="157" s="4" customFormat="1" ht="24" spans="1:6">
      <c r="A157" s="24" t="s">
        <v>52</v>
      </c>
      <c r="B157" s="25" t="s">
        <v>175</v>
      </c>
      <c r="C157" s="26" t="s">
        <v>176</v>
      </c>
      <c r="D157" s="27">
        <v>8969</v>
      </c>
      <c r="E157" s="26">
        <v>1</v>
      </c>
      <c r="F157" s="27">
        <f t="shared" si="2"/>
        <v>8969</v>
      </c>
    </row>
    <row r="158" s="4" customFormat="1" ht="24" spans="1:6">
      <c r="A158" s="24" t="s">
        <v>55</v>
      </c>
      <c r="B158" s="25" t="s">
        <v>14</v>
      </c>
      <c r="C158" s="26" t="s">
        <v>15</v>
      </c>
      <c r="D158" s="27">
        <v>547</v>
      </c>
      <c r="E158" s="26">
        <v>2</v>
      </c>
      <c r="F158" s="27">
        <f t="shared" si="2"/>
        <v>1094</v>
      </c>
    </row>
    <row r="159" s="4" customFormat="1" ht="24" spans="1:6">
      <c r="A159" s="24" t="s">
        <v>58</v>
      </c>
      <c r="B159" s="25" t="s">
        <v>17</v>
      </c>
      <c r="C159" s="26" t="s">
        <v>18</v>
      </c>
      <c r="D159" s="27">
        <v>462</v>
      </c>
      <c r="E159" s="26">
        <v>2</v>
      </c>
      <c r="F159" s="27">
        <f t="shared" si="2"/>
        <v>924</v>
      </c>
    </row>
    <row r="160" s="4" customFormat="1" ht="24" spans="1:6">
      <c r="A160" s="24" t="s">
        <v>61</v>
      </c>
      <c r="B160" s="25" t="s">
        <v>253</v>
      </c>
      <c r="C160" s="26" t="s">
        <v>254</v>
      </c>
      <c r="D160" s="27">
        <v>51300</v>
      </c>
      <c r="E160" s="26">
        <v>1</v>
      </c>
      <c r="F160" s="27">
        <f t="shared" si="2"/>
        <v>51300</v>
      </c>
    </row>
    <row r="161" s="4" customFormat="1" ht="24" spans="1:6">
      <c r="A161" s="24" t="s">
        <v>64</v>
      </c>
      <c r="B161" s="25" t="s">
        <v>255</v>
      </c>
      <c r="C161" s="26" t="s">
        <v>256</v>
      </c>
      <c r="D161" s="27">
        <v>23933</v>
      </c>
      <c r="E161" s="26">
        <v>1</v>
      </c>
      <c r="F161" s="27">
        <f t="shared" si="2"/>
        <v>23933</v>
      </c>
    </row>
    <row r="162" s="4" customFormat="1" ht="24" spans="1:6">
      <c r="A162" s="24" t="s">
        <v>29</v>
      </c>
      <c r="B162" s="25" t="s">
        <v>257</v>
      </c>
      <c r="C162" s="26" t="s">
        <v>258</v>
      </c>
      <c r="D162" s="27">
        <v>39188</v>
      </c>
      <c r="E162" s="26">
        <v>1</v>
      </c>
      <c r="F162" s="27">
        <f t="shared" si="2"/>
        <v>39188</v>
      </c>
    </row>
    <row r="163" s="4" customFormat="1" ht="24" spans="1:6">
      <c r="A163" s="24" t="s">
        <v>69</v>
      </c>
      <c r="B163" s="25" t="s">
        <v>259</v>
      </c>
      <c r="C163" s="26" t="s">
        <v>260</v>
      </c>
      <c r="D163" s="27">
        <v>5833</v>
      </c>
      <c r="E163" s="26">
        <v>1</v>
      </c>
      <c r="F163" s="27">
        <f t="shared" si="2"/>
        <v>5833</v>
      </c>
    </row>
    <row r="164" s="4" customFormat="1" ht="24" spans="1:6">
      <c r="A164" s="24" t="s">
        <v>72</v>
      </c>
      <c r="B164" s="25" t="s">
        <v>261</v>
      </c>
      <c r="C164" s="26" t="s">
        <v>262</v>
      </c>
      <c r="D164" s="27">
        <v>13317</v>
      </c>
      <c r="E164" s="26">
        <v>1</v>
      </c>
      <c r="F164" s="27">
        <f t="shared" si="2"/>
        <v>13317</v>
      </c>
    </row>
    <row r="165" s="4" customFormat="1" ht="24" spans="1:6">
      <c r="A165" s="24" t="s">
        <v>132</v>
      </c>
      <c r="B165" s="25" t="s">
        <v>263</v>
      </c>
      <c r="C165" s="26" t="s">
        <v>264</v>
      </c>
      <c r="D165" s="27">
        <v>3790</v>
      </c>
      <c r="E165" s="26">
        <v>2</v>
      </c>
      <c r="F165" s="27">
        <f t="shared" si="2"/>
        <v>7580</v>
      </c>
    </row>
    <row r="166" s="4" customFormat="1" ht="24" spans="1:6">
      <c r="A166" s="24" t="s">
        <v>133</v>
      </c>
      <c r="B166" s="25" t="s">
        <v>182</v>
      </c>
      <c r="C166" s="26" t="s">
        <v>183</v>
      </c>
      <c r="D166" s="27">
        <v>15833</v>
      </c>
      <c r="E166" s="26">
        <v>1</v>
      </c>
      <c r="F166" s="27">
        <f t="shared" si="2"/>
        <v>15833</v>
      </c>
    </row>
    <row r="167" s="4" customFormat="1" ht="24" spans="1:6">
      <c r="A167" s="24" t="s">
        <v>134</v>
      </c>
      <c r="B167" s="25" t="s">
        <v>265</v>
      </c>
      <c r="C167" s="26" t="s">
        <v>266</v>
      </c>
      <c r="D167" s="27">
        <v>15852</v>
      </c>
      <c r="E167" s="26">
        <v>1</v>
      </c>
      <c r="F167" s="27">
        <f t="shared" si="2"/>
        <v>15852</v>
      </c>
    </row>
    <row r="168" s="4" customFormat="1" ht="24" spans="1:6">
      <c r="A168" s="24" t="s">
        <v>135</v>
      </c>
      <c r="B168" s="25" t="s">
        <v>267</v>
      </c>
      <c r="C168" s="26" t="s">
        <v>268</v>
      </c>
      <c r="D168" s="27">
        <v>5047</v>
      </c>
      <c r="E168" s="26">
        <v>1</v>
      </c>
      <c r="F168" s="27">
        <f t="shared" si="2"/>
        <v>5047</v>
      </c>
    </row>
    <row r="169" s="4" customFormat="1" ht="24" spans="1:6">
      <c r="A169" s="24" t="s">
        <v>136</v>
      </c>
      <c r="B169" s="25" t="s">
        <v>23</v>
      </c>
      <c r="C169" s="26" t="s">
        <v>269</v>
      </c>
      <c r="D169" s="27">
        <v>3790</v>
      </c>
      <c r="E169" s="26">
        <v>1</v>
      </c>
      <c r="F169" s="27">
        <f t="shared" si="2"/>
        <v>3790</v>
      </c>
    </row>
    <row r="170" s="3" customFormat="1" ht="12" spans="1:6">
      <c r="A170" s="18" t="s">
        <v>270</v>
      </c>
      <c r="B170" s="21" t="s">
        <v>271</v>
      </c>
      <c r="C170" s="19"/>
      <c r="D170" s="20"/>
      <c r="E170" s="22"/>
      <c r="F170" s="27"/>
    </row>
    <row r="171" s="4" customFormat="1" ht="24" spans="1:6">
      <c r="A171" s="24" t="s">
        <v>10</v>
      </c>
      <c r="B171" s="25" t="s">
        <v>98</v>
      </c>
      <c r="C171" s="26" t="s">
        <v>272</v>
      </c>
      <c r="D171" s="27">
        <v>7705</v>
      </c>
      <c r="E171" s="26">
        <v>1</v>
      </c>
      <c r="F171" s="27">
        <f t="shared" si="2"/>
        <v>7705</v>
      </c>
    </row>
    <row r="172" s="4" customFormat="1" ht="24" spans="1:6">
      <c r="A172" s="24" t="s">
        <v>13</v>
      </c>
      <c r="B172" s="25" t="s">
        <v>273</v>
      </c>
      <c r="C172" s="26" t="s">
        <v>131</v>
      </c>
      <c r="D172" s="27">
        <v>6187</v>
      </c>
      <c r="E172" s="26">
        <v>1</v>
      </c>
      <c r="F172" s="27">
        <f t="shared" si="2"/>
        <v>6187</v>
      </c>
    </row>
    <row r="173" s="4" customFormat="1" ht="24" spans="1:6">
      <c r="A173" s="24" t="s">
        <v>16</v>
      </c>
      <c r="B173" s="25" t="s">
        <v>14</v>
      </c>
      <c r="C173" s="26" t="s">
        <v>15</v>
      </c>
      <c r="D173" s="27">
        <v>547</v>
      </c>
      <c r="E173" s="26">
        <v>3</v>
      </c>
      <c r="F173" s="27">
        <f t="shared" si="2"/>
        <v>1641</v>
      </c>
    </row>
    <row r="174" s="4" customFormat="1" ht="24" spans="1:6">
      <c r="A174" s="24" t="s">
        <v>19</v>
      </c>
      <c r="B174" s="25" t="s">
        <v>17</v>
      </c>
      <c r="C174" s="26" t="s">
        <v>18</v>
      </c>
      <c r="D174" s="27">
        <v>462</v>
      </c>
      <c r="E174" s="26">
        <v>3</v>
      </c>
      <c r="F174" s="27">
        <f t="shared" si="2"/>
        <v>1386</v>
      </c>
    </row>
    <row r="175" s="4" customFormat="1" ht="24" spans="1:6">
      <c r="A175" s="24" t="s">
        <v>22</v>
      </c>
      <c r="B175" s="25" t="s">
        <v>117</v>
      </c>
      <c r="C175" s="26" t="s">
        <v>274</v>
      </c>
      <c r="D175" s="27">
        <v>2653</v>
      </c>
      <c r="E175" s="26">
        <v>1</v>
      </c>
      <c r="F175" s="27">
        <f t="shared" si="2"/>
        <v>2653</v>
      </c>
    </row>
    <row r="176" s="4" customFormat="1" ht="24" spans="1:6">
      <c r="A176" s="24" t="s">
        <v>25</v>
      </c>
      <c r="B176" s="25" t="s">
        <v>165</v>
      </c>
      <c r="C176" s="26" t="s">
        <v>275</v>
      </c>
      <c r="D176" s="27">
        <v>700</v>
      </c>
      <c r="E176" s="26">
        <v>2.2</v>
      </c>
      <c r="F176" s="27">
        <f t="shared" si="2"/>
        <v>1540</v>
      </c>
    </row>
    <row r="177" s="4" customFormat="1" ht="24" spans="1:6">
      <c r="A177" s="24" t="s">
        <v>27</v>
      </c>
      <c r="B177" s="25" t="s">
        <v>276</v>
      </c>
      <c r="C177" s="26" t="s">
        <v>277</v>
      </c>
      <c r="D177" s="27">
        <v>75000</v>
      </c>
      <c r="E177" s="26">
        <v>1</v>
      </c>
      <c r="F177" s="27">
        <f t="shared" si="2"/>
        <v>75000</v>
      </c>
    </row>
    <row r="178" s="4" customFormat="1" ht="24" spans="1:6">
      <c r="A178" s="24" t="s">
        <v>88</v>
      </c>
      <c r="B178" s="25" t="s">
        <v>186</v>
      </c>
      <c r="C178" s="26" t="s">
        <v>278</v>
      </c>
      <c r="D178" s="27">
        <v>43705</v>
      </c>
      <c r="E178" s="26">
        <v>1</v>
      </c>
      <c r="F178" s="27">
        <f t="shared" si="2"/>
        <v>43705</v>
      </c>
    </row>
    <row r="179" s="4" customFormat="1" ht="24" spans="1:6">
      <c r="A179" s="24" t="s">
        <v>32</v>
      </c>
      <c r="B179" s="25" t="s">
        <v>78</v>
      </c>
      <c r="C179" s="26" t="s">
        <v>79</v>
      </c>
      <c r="D179" s="27">
        <v>1390</v>
      </c>
      <c r="E179" s="26">
        <v>1</v>
      </c>
      <c r="F179" s="27">
        <f t="shared" si="2"/>
        <v>1390</v>
      </c>
    </row>
    <row r="180" s="4" customFormat="1" ht="24" spans="1:6">
      <c r="A180" s="24" t="s">
        <v>35</v>
      </c>
      <c r="B180" s="25" t="s">
        <v>261</v>
      </c>
      <c r="C180" s="26" t="s">
        <v>262</v>
      </c>
      <c r="D180" s="27">
        <v>13317</v>
      </c>
      <c r="E180" s="26">
        <v>1</v>
      </c>
      <c r="F180" s="27">
        <f t="shared" si="2"/>
        <v>13317</v>
      </c>
    </row>
    <row r="181" s="4" customFormat="1" ht="24" spans="1:6">
      <c r="A181" s="24" t="s">
        <v>38</v>
      </c>
      <c r="B181" s="25" t="s">
        <v>20</v>
      </c>
      <c r="C181" s="26" t="s">
        <v>21</v>
      </c>
      <c r="D181" s="27">
        <v>533</v>
      </c>
      <c r="E181" s="26">
        <v>1</v>
      </c>
      <c r="F181" s="27">
        <f t="shared" si="2"/>
        <v>533</v>
      </c>
    </row>
    <row r="182" s="4" customFormat="1" ht="24" spans="1:6">
      <c r="A182" s="24" t="s">
        <v>41</v>
      </c>
      <c r="B182" s="25" t="s">
        <v>279</v>
      </c>
      <c r="C182" s="26" t="s">
        <v>280</v>
      </c>
      <c r="D182" s="27">
        <v>8333</v>
      </c>
      <c r="E182" s="26">
        <v>1</v>
      </c>
      <c r="F182" s="27">
        <f t="shared" si="2"/>
        <v>8333</v>
      </c>
    </row>
    <row r="183" s="4" customFormat="1" ht="24" spans="1:6">
      <c r="A183" s="24" t="s">
        <v>44</v>
      </c>
      <c r="B183" s="25" t="s">
        <v>23</v>
      </c>
      <c r="C183" s="26" t="s">
        <v>281</v>
      </c>
      <c r="D183" s="27">
        <v>6139</v>
      </c>
      <c r="E183" s="26">
        <v>1</v>
      </c>
      <c r="F183" s="27">
        <f t="shared" si="2"/>
        <v>6139</v>
      </c>
    </row>
    <row r="184" s="4" customFormat="1" ht="24" spans="1:6">
      <c r="A184" s="24" t="s">
        <v>47</v>
      </c>
      <c r="B184" s="25" t="s">
        <v>282</v>
      </c>
      <c r="C184" s="26" t="s">
        <v>283</v>
      </c>
      <c r="D184" s="27">
        <v>5333</v>
      </c>
      <c r="E184" s="26">
        <v>1</v>
      </c>
      <c r="F184" s="27">
        <f t="shared" si="2"/>
        <v>5333</v>
      </c>
    </row>
    <row r="185" s="4" customFormat="1" ht="24" spans="1:6">
      <c r="A185" s="24" t="s">
        <v>48</v>
      </c>
      <c r="B185" s="25" t="s">
        <v>42</v>
      </c>
      <c r="C185" s="26" t="s">
        <v>43</v>
      </c>
      <c r="D185" s="27">
        <v>3040</v>
      </c>
      <c r="E185" s="26">
        <v>1</v>
      </c>
      <c r="F185" s="27">
        <f t="shared" si="2"/>
        <v>3040</v>
      </c>
    </row>
    <row r="186" s="4" customFormat="1" ht="24" spans="1:6">
      <c r="A186" s="24" t="s">
        <v>49</v>
      </c>
      <c r="B186" s="25" t="s">
        <v>165</v>
      </c>
      <c r="C186" s="26" t="s">
        <v>284</v>
      </c>
      <c r="D186" s="27">
        <v>700</v>
      </c>
      <c r="E186" s="26">
        <v>4.22</v>
      </c>
      <c r="F186" s="27">
        <f t="shared" si="2"/>
        <v>2954</v>
      </c>
    </row>
    <row r="187" s="4" customFormat="1" ht="24" spans="1:6">
      <c r="A187" s="24" t="s">
        <v>52</v>
      </c>
      <c r="B187" s="25" t="s">
        <v>23</v>
      </c>
      <c r="C187" s="26" t="s">
        <v>285</v>
      </c>
      <c r="D187" s="27">
        <v>3158</v>
      </c>
      <c r="E187" s="26">
        <v>1</v>
      </c>
      <c r="F187" s="27">
        <f t="shared" si="2"/>
        <v>3158</v>
      </c>
    </row>
    <row r="188" s="3" customFormat="1" ht="12" spans="1:6">
      <c r="A188" s="18" t="s">
        <v>286</v>
      </c>
      <c r="B188" s="21" t="s">
        <v>287</v>
      </c>
      <c r="C188" s="19"/>
      <c r="D188" s="20"/>
      <c r="E188" s="22"/>
      <c r="F188" s="27"/>
    </row>
    <row r="189" s="4" customFormat="1" ht="24" spans="1:6">
      <c r="A189" s="24" t="s">
        <v>10</v>
      </c>
      <c r="B189" s="25" t="s">
        <v>65</v>
      </c>
      <c r="C189" s="26" t="s">
        <v>288</v>
      </c>
      <c r="D189" s="27">
        <v>3643</v>
      </c>
      <c r="E189" s="26">
        <v>1</v>
      </c>
      <c r="F189" s="27">
        <f t="shared" si="2"/>
        <v>3643</v>
      </c>
    </row>
    <row r="190" s="4" customFormat="1" ht="24" spans="1:6">
      <c r="A190" s="24" t="s">
        <v>13</v>
      </c>
      <c r="B190" s="25" t="s">
        <v>42</v>
      </c>
      <c r="C190" s="26" t="s">
        <v>43</v>
      </c>
      <c r="D190" s="27">
        <v>3040</v>
      </c>
      <c r="E190" s="26">
        <v>1</v>
      </c>
      <c r="F190" s="27">
        <f t="shared" si="2"/>
        <v>3040</v>
      </c>
    </row>
    <row r="191" s="4" customFormat="1" ht="24" spans="1:6">
      <c r="A191" s="24" t="s">
        <v>16</v>
      </c>
      <c r="B191" s="25" t="s">
        <v>289</v>
      </c>
      <c r="C191" s="26" t="s">
        <v>290</v>
      </c>
      <c r="D191" s="27">
        <v>3443</v>
      </c>
      <c r="E191" s="26">
        <v>3</v>
      </c>
      <c r="F191" s="27">
        <f t="shared" si="2"/>
        <v>10329</v>
      </c>
    </row>
    <row r="192" s="4" customFormat="1" ht="24" spans="1:6">
      <c r="A192" s="24" t="s">
        <v>19</v>
      </c>
      <c r="B192" s="25" t="s">
        <v>14</v>
      </c>
      <c r="C192" s="26" t="s">
        <v>15</v>
      </c>
      <c r="D192" s="27">
        <v>547</v>
      </c>
      <c r="E192" s="26">
        <v>3</v>
      </c>
      <c r="F192" s="27">
        <f t="shared" si="2"/>
        <v>1641</v>
      </c>
    </row>
    <row r="193" s="4" customFormat="1" ht="24" spans="1:6">
      <c r="A193" s="24" t="s">
        <v>22</v>
      </c>
      <c r="B193" s="25" t="s">
        <v>17</v>
      </c>
      <c r="C193" s="26" t="s">
        <v>18</v>
      </c>
      <c r="D193" s="27">
        <v>462</v>
      </c>
      <c r="E193" s="26">
        <v>3</v>
      </c>
      <c r="F193" s="27">
        <f t="shared" si="2"/>
        <v>1386</v>
      </c>
    </row>
    <row r="194" s="4" customFormat="1" ht="24" spans="1:6">
      <c r="A194" s="24" t="s">
        <v>25</v>
      </c>
      <c r="B194" s="25" t="s">
        <v>291</v>
      </c>
      <c r="C194" s="26" t="s">
        <v>292</v>
      </c>
      <c r="D194" s="27">
        <v>2898</v>
      </c>
      <c r="E194" s="26">
        <v>1</v>
      </c>
      <c r="F194" s="27">
        <f t="shared" si="2"/>
        <v>2898</v>
      </c>
    </row>
    <row r="195" s="4" customFormat="1" ht="24" spans="1:6">
      <c r="A195" s="24" t="s">
        <v>27</v>
      </c>
      <c r="B195" s="25" t="s">
        <v>89</v>
      </c>
      <c r="C195" s="26" t="s">
        <v>90</v>
      </c>
      <c r="D195" s="27">
        <v>1390</v>
      </c>
      <c r="E195" s="26">
        <v>1</v>
      </c>
      <c r="F195" s="27">
        <f t="shared" si="2"/>
        <v>1390</v>
      </c>
    </row>
    <row r="196" s="4" customFormat="1" ht="24" spans="1:6">
      <c r="A196" s="24" t="s">
        <v>88</v>
      </c>
      <c r="B196" s="25" t="s">
        <v>33</v>
      </c>
      <c r="C196" s="26" t="s">
        <v>34</v>
      </c>
      <c r="D196" s="27">
        <v>905</v>
      </c>
      <c r="E196" s="26">
        <v>1</v>
      </c>
      <c r="F196" s="27">
        <f t="shared" si="2"/>
        <v>905</v>
      </c>
    </row>
    <row r="197" s="4" customFormat="1" ht="24" spans="1:6">
      <c r="A197" s="24" t="s">
        <v>32</v>
      </c>
      <c r="B197" s="25" t="s">
        <v>23</v>
      </c>
      <c r="C197" s="26" t="s">
        <v>293</v>
      </c>
      <c r="D197" s="27">
        <v>13710</v>
      </c>
      <c r="E197" s="26">
        <v>1</v>
      </c>
      <c r="F197" s="27">
        <f t="shared" si="2"/>
        <v>13710</v>
      </c>
    </row>
    <row r="198" s="4" customFormat="1" ht="24" spans="1:6">
      <c r="A198" s="24" t="s">
        <v>35</v>
      </c>
      <c r="B198" s="25" t="s">
        <v>23</v>
      </c>
      <c r="C198" s="26" t="s">
        <v>294</v>
      </c>
      <c r="D198" s="27">
        <v>15347</v>
      </c>
      <c r="E198" s="26">
        <v>1</v>
      </c>
      <c r="F198" s="27">
        <f t="shared" ref="F198:F261" si="3">E198*D198</f>
        <v>15347</v>
      </c>
    </row>
    <row r="199" s="4" customFormat="1" ht="24" spans="1:6">
      <c r="A199" s="24" t="s">
        <v>38</v>
      </c>
      <c r="B199" s="25" t="s">
        <v>295</v>
      </c>
      <c r="C199" s="26" t="s">
        <v>296</v>
      </c>
      <c r="D199" s="27">
        <v>8526</v>
      </c>
      <c r="E199" s="26">
        <v>2</v>
      </c>
      <c r="F199" s="27">
        <f t="shared" si="3"/>
        <v>17052</v>
      </c>
    </row>
    <row r="200" s="4" customFormat="1" ht="24" spans="1:6">
      <c r="A200" s="24" t="s">
        <v>41</v>
      </c>
      <c r="B200" s="25" t="s">
        <v>289</v>
      </c>
      <c r="C200" s="26" t="s">
        <v>297</v>
      </c>
      <c r="D200" s="27">
        <v>4000</v>
      </c>
      <c r="E200" s="26">
        <v>1</v>
      </c>
      <c r="F200" s="27">
        <f t="shared" si="3"/>
        <v>4000</v>
      </c>
    </row>
    <row r="201" s="4" customFormat="1" ht="24" spans="1:6">
      <c r="A201" s="24" t="s">
        <v>44</v>
      </c>
      <c r="B201" s="25" t="s">
        <v>14</v>
      </c>
      <c r="C201" s="26" t="s">
        <v>15</v>
      </c>
      <c r="D201" s="27">
        <v>547</v>
      </c>
      <c r="E201" s="26">
        <v>1</v>
      </c>
      <c r="F201" s="27">
        <f t="shared" si="3"/>
        <v>547</v>
      </c>
    </row>
    <row r="202" s="4" customFormat="1" ht="24" spans="1:6">
      <c r="A202" s="24" t="s">
        <v>47</v>
      </c>
      <c r="B202" s="25" t="s">
        <v>17</v>
      </c>
      <c r="C202" s="26" t="s">
        <v>18</v>
      </c>
      <c r="D202" s="27">
        <v>462</v>
      </c>
      <c r="E202" s="26">
        <v>1</v>
      </c>
      <c r="F202" s="27">
        <f t="shared" si="3"/>
        <v>462</v>
      </c>
    </row>
    <row r="203" s="4" customFormat="1" ht="24" spans="1:6">
      <c r="A203" s="24" t="s">
        <v>48</v>
      </c>
      <c r="B203" s="25" t="s">
        <v>298</v>
      </c>
      <c r="C203" s="26" t="s">
        <v>299</v>
      </c>
      <c r="D203" s="27">
        <v>14875</v>
      </c>
      <c r="E203" s="26">
        <v>1</v>
      </c>
      <c r="F203" s="27">
        <f t="shared" si="3"/>
        <v>14875</v>
      </c>
    </row>
    <row r="204" s="4" customFormat="1" ht="24" spans="1:6">
      <c r="A204" s="24" t="s">
        <v>49</v>
      </c>
      <c r="B204" s="25" t="s">
        <v>300</v>
      </c>
      <c r="C204" s="26" t="s">
        <v>301</v>
      </c>
      <c r="D204" s="27">
        <v>16583</v>
      </c>
      <c r="E204" s="26">
        <v>1</v>
      </c>
      <c r="F204" s="27">
        <f t="shared" si="3"/>
        <v>16583</v>
      </c>
    </row>
    <row r="205" s="4" customFormat="1" ht="24" spans="1:6">
      <c r="A205" s="24" t="s">
        <v>52</v>
      </c>
      <c r="B205" s="25" t="s">
        <v>302</v>
      </c>
      <c r="C205" s="26" t="s">
        <v>303</v>
      </c>
      <c r="D205" s="27">
        <v>9600</v>
      </c>
      <c r="E205" s="26">
        <v>1</v>
      </c>
      <c r="F205" s="27">
        <f t="shared" si="3"/>
        <v>9600</v>
      </c>
    </row>
    <row r="206" s="4" customFormat="1" ht="24" spans="1:6">
      <c r="A206" s="24" t="s">
        <v>55</v>
      </c>
      <c r="B206" s="25" t="s">
        <v>302</v>
      </c>
      <c r="C206" s="26" t="s">
        <v>304</v>
      </c>
      <c r="D206" s="27">
        <v>7074</v>
      </c>
      <c r="E206" s="26">
        <v>2</v>
      </c>
      <c r="F206" s="27">
        <f t="shared" si="3"/>
        <v>14148</v>
      </c>
    </row>
    <row r="207" s="4" customFormat="1" ht="24" spans="1:6">
      <c r="A207" s="24" t="s">
        <v>58</v>
      </c>
      <c r="B207" s="25" t="s">
        <v>305</v>
      </c>
      <c r="C207" s="26" t="s">
        <v>306</v>
      </c>
      <c r="D207" s="27">
        <v>7638</v>
      </c>
      <c r="E207" s="26">
        <v>2</v>
      </c>
      <c r="F207" s="27">
        <f t="shared" si="3"/>
        <v>15276</v>
      </c>
    </row>
    <row r="208" s="4" customFormat="1" ht="36" spans="1:6">
      <c r="A208" s="24" t="s">
        <v>61</v>
      </c>
      <c r="B208" s="25" t="s">
        <v>307</v>
      </c>
      <c r="C208" s="26" t="s">
        <v>308</v>
      </c>
      <c r="D208" s="27">
        <v>233333</v>
      </c>
      <c r="E208" s="26">
        <v>1</v>
      </c>
      <c r="F208" s="27">
        <f t="shared" si="3"/>
        <v>233333</v>
      </c>
    </row>
    <row r="209" s="4" customFormat="1" ht="24" spans="1:6">
      <c r="A209" s="24" t="s">
        <v>64</v>
      </c>
      <c r="B209" s="25" t="s">
        <v>295</v>
      </c>
      <c r="C209" s="26" t="s">
        <v>309</v>
      </c>
      <c r="D209" s="27">
        <v>1364</v>
      </c>
      <c r="E209" s="26">
        <v>1</v>
      </c>
      <c r="F209" s="27">
        <f t="shared" si="3"/>
        <v>1364</v>
      </c>
    </row>
    <row r="210" s="4" customFormat="1" ht="24" spans="1:6">
      <c r="A210" s="24" t="s">
        <v>29</v>
      </c>
      <c r="B210" s="25" t="s">
        <v>310</v>
      </c>
      <c r="C210" s="26" t="s">
        <v>311</v>
      </c>
      <c r="D210" s="27">
        <v>3700</v>
      </c>
      <c r="E210" s="26">
        <v>2</v>
      </c>
      <c r="F210" s="27">
        <f t="shared" si="3"/>
        <v>7400</v>
      </c>
    </row>
    <row r="211" s="4" customFormat="1" ht="24" spans="1:6">
      <c r="A211" s="24" t="s">
        <v>69</v>
      </c>
      <c r="B211" s="25" t="s">
        <v>312</v>
      </c>
      <c r="C211" s="26" t="s">
        <v>313</v>
      </c>
      <c r="D211" s="27">
        <v>11874</v>
      </c>
      <c r="E211" s="26">
        <v>1</v>
      </c>
      <c r="F211" s="27">
        <f t="shared" si="3"/>
        <v>11874</v>
      </c>
    </row>
    <row r="212" s="4" customFormat="1" ht="24" spans="1:6">
      <c r="A212" s="24" t="s">
        <v>72</v>
      </c>
      <c r="B212" s="25" t="s">
        <v>314</v>
      </c>
      <c r="C212" s="26" t="s">
        <v>315</v>
      </c>
      <c r="D212" s="27">
        <v>152533</v>
      </c>
      <c r="E212" s="26">
        <v>1</v>
      </c>
      <c r="F212" s="27">
        <f t="shared" si="3"/>
        <v>152533</v>
      </c>
    </row>
    <row r="213" s="4" customFormat="1" ht="24" spans="1:6">
      <c r="A213" s="24" t="s">
        <v>132</v>
      </c>
      <c r="B213" s="25" t="s">
        <v>70</v>
      </c>
      <c r="C213" s="26" t="s">
        <v>316</v>
      </c>
      <c r="D213" s="27">
        <v>700</v>
      </c>
      <c r="E213" s="26">
        <v>31.2</v>
      </c>
      <c r="F213" s="27">
        <f t="shared" si="3"/>
        <v>21840</v>
      </c>
    </row>
    <row r="214" s="3" customFormat="1" ht="24" spans="1:6">
      <c r="A214" s="18" t="s">
        <v>317</v>
      </c>
      <c r="B214" s="21" t="s">
        <v>318</v>
      </c>
      <c r="C214" s="19"/>
      <c r="D214" s="20"/>
      <c r="E214" s="22"/>
      <c r="F214" s="27"/>
    </row>
    <row r="215" s="4" customFormat="1" ht="24" spans="1:6">
      <c r="A215" s="24" t="s">
        <v>10</v>
      </c>
      <c r="B215" s="25" t="s">
        <v>319</v>
      </c>
      <c r="C215" s="26" t="s">
        <v>288</v>
      </c>
      <c r="D215" s="27">
        <v>10729</v>
      </c>
      <c r="E215" s="26">
        <v>5</v>
      </c>
      <c r="F215" s="27">
        <f t="shared" si="3"/>
        <v>53645</v>
      </c>
    </row>
    <row r="216" s="4" customFormat="1" ht="24" spans="1:6">
      <c r="A216" s="24" t="s">
        <v>13</v>
      </c>
      <c r="B216" s="25" t="s">
        <v>319</v>
      </c>
      <c r="C216" s="26" t="s">
        <v>320</v>
      </c>
      <c r="D216" s="27">
        <v>10729</v>
      </c>
      <c r="E216" s="26">
        <v>1</v>
      </c>
      <c r="F216" s="27">
        <f t="shared" si="3"/>
        <v>10729</v>
      </c>
    </row>
    <row r="217" s="4" customFormat="1" ht="36" spans="1:6">
      <c r="A217" s="24" t="s">
        <v>16</v>
      </c>
      <c r="B217" s="25" t="s">
        <v>184</v>
      </c>
      <c r="C217" s="26" t="s">
        <v>185</v>
      </c>
      <c r="D217" s="27">
        <v>22978</v>
      </c>
      <c r="E217" s="26">
        <v>4</v>
      </c>
      <c r="F217" s="27">
        <f t="shared" si="3"/>
        <v>91912</v>
      </c>
    </row>
    <row r="218" s="4" customFormat="1" ht="36" spans="1:6">
      <c r="A218" s="24" t="s">
        <v>19</v>
      </c>
      <c r="B218" s="25" t="s">
        <v>321</v>
      </c>
      <c r="C218" s="26" t="s">
        <v>322</v>
      </c>
      <c r="D218" s="27">
        <v>24197</v>
      </c>
      <c r="E218" s="28">
        <v>3</v>
      </c>
      <c r="F218" s="27">
        <f t="shared" si="3"/>
        <v>72591</v>
      </c>
    </row>
    <row r="219" s="4" customFormat="1" ht="24" spans="1:6">
      <c r="A219" s="24" t="s">
        <v>22</v>
      </c>
      <c r="B219" s="25" t="s">
        <v>20</v>
      </c>
      <c r="C219" s="26" t="s">
        <v>21</v>
      </c>
      <c r="D219" s="27">
        <v>533</v>
      </c>
      <c r="E219" s="26">
        <v>2</v>
      </c>
      <c r="F219" s="27">
        <f t="shared" si="3"/>
        <v>1066</v>
      </c>
    </row>
    <row r="220" s="3" customFormat="1" ht="12" spans="1:6">
      <c r="A220" s="18" t="s">
        <v>323</v>
      </c>
      <c r="B220" s="21" t="s">
        <v>324</v>
      </c>
      <c r="C220" s="19"/>
      <c r="D220" s="20"/>
      <c r="E220" s="22"/>
      <c r="F220" s="27"/>
    </row>
    <row r="221" s="4" customFormat="1" ht="24" spans="1:6">
      <c r="A221" s="24" t="s">
        <v>10</v>
      </c>
      <c r="B221" s="25" t="s">
        <v>325</v>
      </c>
      <c r="C221" s="26" t="s">
        <v>326</v>
      </c>
      <c r="D221" s="27">
        <v>4547</v>
      </c>
      <c r="E221" s="26">
        <v>1</v>
      </c>
      <c r="F221" s="27">
        <f t="shared" si="3"/>
        <v>4547</v>
      </c>
    </row>
    <row r="222" s="4" customFormat="1" ht="24" spans="1:6">
      <c r="A222" s="24" t="s">
        <v>13</v>
      </c>
      <c r="B222" s="25" t="s">
        <v>327</v>
      </c>
      <c r="C222" s="26" t="s">
        <v>328</v>
      </c>
      <c r="D222" s="27">
        <v>15678</v>
      </c>
      <c r="E222" s="26">
        <v>1</v>
      </c>
      <c r="F222" s="27">
        <f t="shared" si="3"/>
        <v>15678</v>
      </c>
    </row>
    <row r="223" s="4" customFormat="1" ht="24" spans="1:6">
      <c r="A223" s="24" t="s">
        <v>16</v>
      </c>
      <c r="B223" s="25" t="s">
        <v>325</v>
      </c>
      <c r="C223" s="26" t="s">
        <v>329</v>
      </c>
      <c r="D223" s="27">
        <v>4547</v>
      </c>
      <c r="E223" s="26">
        <v>1</v>
      </c>
      <c r="F223" s="27">
        <f t="shared" si="3"/>
        <v>4547</v>
      </c>
    </row>
    <row r="224" s="4" customFormat="1" ht="24" spans="1:6">
      <c r="A224" s="24" t="s">
        <v>19</v>
      </c>
      <c r="B224" s="25" t="s">
        <v>330</v>
      </c>
      <c r="C224" s="26" t="s">
        <v>331</v>
      </c>
      <c r="D224" s="27">
        <v>9950</v>
      </c>
      <c r="E224" s="26">
        <v>1</v>
      </c>
      <c r="F224" s="27">
        <f t="shared" si="3"/>
        <v>9950</v>
      </c>
    </row>
    <row r="225" s="4" customFormat="1" ht="24" spans="1:6">
      <c r="A225" s="24" t="s">
        <v>22</v>
      </c>
      <c r="B225" s="25" t="s">
        <v>332</v>
      </c>
      <c r="C225" s="26" t="s">
        <v>333</v>
      </c>
      <c r="D225" s="27">
        <v>13215</v>
      </c>
      <c r="E225" s="26">
        <v>1</v>
      </c>
      <c r="F225" s="27">
        <f t="shared" si="3"/>
        <v>13215</v>
      </c>
    </row>
    <row r="226" s="4" customFormat="1" ht="24" spans="1:6">
      <c r="A226" s="24" t="s">
        <v>25</v>
      </c>
      <c r="B226" s="25" t="s">
        <v>186</v>
      </c>
      <c r="C226" s="26" t="s">
        <v>334</v>
      </c>
      <c r="D226" s="27">
        <v>73983</v>
      </c>
      <c r="E226" s="26">
        <v>1</v>
      </c>
      <c r="F226" s="27">
        <f t="shared" si="3"/>
        <v>73983</v>
      </c>
    </row>
    <row r="227" s="4" customFormat="1" ht="24" spans="1:6">
      <c r="A227" s="24" t="s">
        <v>27</v>
      </c>
      <c r="B227" s="25" t="s">
        <v>335</v>
      </c>
      <c r="C227" s="26" t="s">
        <v>336</v>
      </c>
      <c r="D227" s="27">
        <v>13680</v>
      </c>
      <c r="E227" s="26">
        <v>1</v>
      </c>
      <c r="F227" s="27">
        <f t="shared" si="3"/>
        <v>13680</v>
      </c>
    </row>
    <row r="228" s="4" customFormat="1" ht="24" spans="1:6">
      <c r="A228" s="24" t="s">
        <v>88</v>
      </c>
      <c r="B228" s="25" t="s">
        <v>337</v>
      </c>
      <c r="C228" s="26" t="s">
        <v>338</v>
      </c>
      <c r="D228" s="27">
        <v>14495</v>
      </c>
      <c r="E228" s="26">
        <v>1</v>
      </c>
      <c r="F228" s="27">
        <f t="shared" si="3"/>
        <v>14495</v>
      </c>
    </row>
    <row r="229" s="4" customFormat="1" ht="24" spans="1:6">
      <c r="A229" s="24" t="s">
        <v>32</v>
      </c>
      <c r="B229" s="25" t="s">
        <v>325</v>
      </c>
      <c r="C229" s="26" t="s">
        <v>339</v>
      </c>
      <c r="D229" s="27">
        <v>4547</v>
      </c>
      <c r="E229" s="26">
        <v>1</v>
      </c>
      <c r="F229" s="27">
        <f t="shared" si="3"/>
        <v>4547</v>
      </c>
    </row>
    <row r="230" s="4" customFormat="1" ht="24" spans="1:6">
      <c r="A230" s="24" t="s">
        <v>35</v>
      </c>
      <c r="B230" s="25" t="s">
        <v>340</v>
      </c>
      <c r="C230" s="26" t="s">
        <v>341</v>
      </c>
      <c r="D230" s="27">
        <v>6316</v>
      </c>
      <c r="E230" s="26">
        <v>1</v>
      </c>
      <c r="F230" s="27">
        <f t="shared" si="3"/>
        <v>6316</v>
      </c>
    </row>
    <row r="231" s="4" customFormat="1" ht="24" spans="1:6">
      <c r="A231" s="24" t="s">
        <v>38</v>
      </c>
      <c r="B231" s="25" t="s">
        <v>186</v>
      </c>
      <c r="C231" s="26" t="s">
        <v>342</v>
      </c>
      <c r="D231" s="27">
        <v>24222</v>
      </c>
      <c r="E231" s="26">
        <v>1</v>
      </c>
      <c r="F231" s="27">
        <f t="shared" si="3"/>
        <v>24222</v>
      </c>
    </row>
    <row r="232" s="4" customFormat="1" ht="36" spans="1:6">
      <c r="A232" s="24" t="s">
        <v>41</v>
      </c>
      <c r="B232" s="25" t="s">
        <v>343</v>
      </c>
      <c r="C232" s="26" t="s">
        <v>344</v>
      </c>
      <c r="D232" s="27">
        <v>87450</v>
      </c>
      <c r="E232" s="26">
        <v>1</v>
      </c>
      <c r="F232" s="27">
        <f t="shared" si="3"/>
        <v>87450</v>
      </c>
    </row>
    <row r="233" s="4" customFormat="1" ht="36" spans="1:6">
      <c r="A233" s="24" t="s">
        <v>44</v>
      </c>
      <c r="B233" s="25" t="s">
        <v>194</v>
      </c>
      <c r="C233" s="26" t="s">
        <v>195</v>
      </c>
      <c r="D233" s="27">
        <v>10442</v>
      </c>
      <c r="E233" s="26">
        <v>2</v>
      </c>
      <c r="F233" s="27">
        <f t="shared" si="3"/>
        <v>20884</v>
      </c>
    </row>
    <row r="234" s="4" customFormat="1" ht="24" spans="1:6">
      <c r="A234" s="24" t="s">
        <v>47</v>
      </c>
      <c r="B234" s="25" t="s">
        <v>175</v>
      </c>
      <c r="C234" s="26" t="s">
        <v>345</v>
      </c>
      <c r="D234" s="27">
        <v>9398</v>
      </c>
      <c r="E234" s="26">
        <v>1</v>
      </c>
      <c r="F234" s="27">
        <f t="shared" si="3"/>
        <v>9398</v>
      </c>
    </row>
    <row r="235" s="4" customFormat="1" ht="24" spans="1:6">
      <c r="A235" s="24" t="s">
        <v>48</v>
      </c>
      <c r="B235" s="25" t="s">
        <v>14</v>
      </c>
      <c r="C235" s="26" t="s">
        <v>15</v>
      </c>
      <c r="D235" s="27">
        <v>547</v>
      </c>
      <c r="E235" s="26">
        <v>2</v>
      </c>
      <c r="F235" s="27">
        <f t="shared" si="3"/>
        <v>1094</v>
      </c>
    </row>
    <row r="236" s="4" customFormat="1" ht="24" spans="1:6">
      <c r="A236" s="24" t="s">
        <v>49</v>
      </c>
      <c r="B236" s="25" t="s">
        <v>17</v>
      </c>
      <c r="C236" s="26" t="s">
        <v>18</v>
      </c>
      <c r="D236" s="27">
        <v>462</v>
      </c>
      <c r="E236" s="26">
        <v>2</v>
      </c>
      <c r="F236" s="27">
        <f t="shared" si="3"/>
        <v>924</v>
      </c>
    </row>
    <row r="237" s="4" customFormat="1" ht="24" spans="1:6">
      <c r="A237" s="24" t="s">
        <v>52</v>
      </c>
      <c r="B237" s="25" t="s">
        <v>325</v>
      </c>
      <c r="C237" s="26" t="s">
        <v>346</v>
      </c>
      <c r="D237" s="27">
        <v>4547</v>
      </c>
      <c r="E237" s="26">
        <v>1</v>
      </c>
      <c r="F237" s="27">
        <f t="shared" si="3"/>
        <v>4547</v>
      </c>
    </row>
    <row r="238" s="4" customFormat="1" ht="24" spans="1:6">
      <c r="A238" s="24" t="s">
        <v>55</v>
      </c>
      <c r="B238" s="25" t="s">
        <v>347</v>
      </c>
      <c r="C238" s="26" t="s">
        <v>348</v>
      </c>
      <c r="D238" s="27">
        <v>17030</v>
      </c>
      <c r="E238" s="26">
        <v>1</v>
      </c>
      <c r="F238" s="27">
        <f t="shared" si="3"/>
        <v>17030</v>
      </c>
    </row>
    <row r="239" s="4" customFormat="1" ht="24" spans="1:6">
      <c r="A239" s="24" t="s">
        <v>58</v>
      </c>
      <c r="B239" s="25" t="s">
        <v>182</v>
      </c>
      <c r="C239" s="26" t="s">
        <v>183</v>
      </c>
      <c r="D239" s="27">
        <v>15833</v>
      </c>
      <c r="E239" s="26">
        <v>1</v>
      </c>
      <c r="F239" s="27">
        <f t="shared" si="3"/>
        <v>15833</v>
      </c>
    </row>
    <row r="240" s="3" customFormat="1" ht="24" spans="1:6">
      <c r="A240" s="18" t="s">
        <v>349</v>
      </c>
      <c r="B240" s="21" t="s">
        <v>350</v>
      </c>
      <c r="C240" s="19"/>
      <c r="D240" s="20"/>
      <c r="E240" s="22"/>
      <c r="F240" s="27"/>
    </row>
    <row r="241" s="4" customFormat="1" ht="24" spans="1:6">
      <c r="A241" s="24" t="s">
        <v>10</v>
      </c>
      <c r="B241" s="25" t="s">
        <v>351</v>
      </c>
      <c r="C241" s="26" t="s">
        <v>352</v>
      </c>
      <c r="D241" s="27">
        <v>18947</v>
      </c>
      <c r="E241" s="26">
        <v>1</v>
      </c>
      <c r="F241" s="27">
        <f t="shared" si="3"/>
        <v>18947</v>
      </c>
    </row>
    <row r="242" s="4" customFormat="1" ht="24" spans="1:6">
      <c r="A242" s="24" t="s">
        <v>13</v>
      </c>
      <c r="B242" s="25" t="s">
        <v>353</v>
      </c>
      <c r="C242" s="26" t="s">
        <v>354</v>
      </c>
      <c r="D242" s="27">
        <v>12142</v>
      </c>
      <c r="E242" s="26">
        <v>2</v>
      </c>
      <c r="F242" s="27">
        <f t="shared" si="3"/>
        <v>24284</v>
      </c>
    </row>
    <row r="243" s="4" customFormat="1" ht="24" spans="1:6">
      <c r="A243" s="24" t="s">
        <v>16</v>
      </c>
      <c r="B243" s="25" t="s">
        <v>355</v>
      </c>
      <c r="C243" s="26" t="s">
        <v>356</v>
      </c>
      <c r="D243" s="27">
        <v>13248</v>
      </c>
      <c r="E243" s="26">
        <v>4</v>
      </c>
      <c r="F243" s="27">
        <f t="shared" si="3"/>
        <v>52992</v>
      </c>
    </row>
    <row r="244" s="4" customFormat="1" ht="24" spans="1:6">
      <c r="A244" s="24" t="s">
        <v>19</v>
      </c>
      <c r="B244" s="25" t="s">
        <v>357</v>
      </c>
      <c r="C244" s="26" t="s">
        <v>356</v>
      </c>
      <c r="D244" s="27">
        <v>15158</v>
      </c>
      <c r="E244" s="26">
        <v>1</v>
      </c>
      <c r="F244" s="27">
        <f t="shared" si="3"/>
        <v>15158</v>
      </c>
    </row>
    <row r="245" s="4" customFormat="1" ht="24" spans="1:6">
      <c r="A245" s="24" t="s">
        <v>22</v>
      </c>
      <c r="B245" s="25" t="s">
        <v>358</v>
      </c>
      <c r="C245" s="26" t="s">
        <v>359</v>
      </c>
      <c r="D245" s="27">
        <v>6775</v>
      </c>
      <c r="E245" s="26">
        <v>3</v>
      </c>
      <c r="F245" s="27">
        <f t="shared" si="3"/>
        <v>20325</v>
      </c>
    </row>
    <row r="246" s="4" customFormat="1" ht="24" spans="1:6">
      <c r="A246" s="24" t="s">
        <v>25</v>
      </c>
      <c r="B246" s="25" t="s">
        <v>360</v>
      </c>
      <c r="C246" s="26" t="s">
        <v>361</v>
      </c>
      <c r="D246" s="27">
        <v>3083</v>
      </c>
      <c r="E246" s="26">
        <v>1</v>
      </c>
      <c r="F246" s="27">
        <f t="shared" si="3"/>
        <v>3083</v>
      </c>
    </row>
    <row r="247" s="3" customFormat="1" ht="24" spans="1:6">
      <c r="A247" s="18" t="s">
        <v>362</v>
      </c>
      <c r="B247" s="21" t="s">
        <v>363</v>
      </c>
      <c r="C247" s="19"/>
      <c r="D247" s="20"/>
      <c r="E247" s="22"/>
      <c r="F247" s="27"/>
    </row>
    <row r="248" s="4" customFormat="1" ht="24" spans="1:6">
      <c r="A248" s="24" t="s">
        <v>10</v>
      </c>
      <c r="B248" s="25" t="s">
        <v>325</v>
      </c>
      <c r="C248" s="26" t="s">
        <v>364</v>
      </c>
      <c r="D248" s="27">
        <v>4547</v>
      </c>
      <c r="E248" s="26">
        <v>2</v>
      </c>
      <c r="F248" s="27">
        <f t="shared" si="3"/>
        <v>9094</v>
      </c>
    </row>
    <row r="249" s="4" customFormat="1" ht="24" spans="1:6">
      <c r="A249" s="24" t="s">
        <v>13</v>
      </c>
      <c r="B249" s="25" t="s">
        <v>365</v>
      </c>
      <c r="C249" s="26" t="s">
        <v>366</v>
      </c>
      <c r="D249" s="27">
        <v>13122</v>
      </c>
      <c r="E249" s="26">
        <v>1</v>
      </c>
      <c r="F249" s="27">
        <f t="shared" si="3"/>
        <v>13122</v>
      </c>
    </row>
    <row r="250" s="4" customFormat="1" ht="24" spans="1:6">
      <c r="A250" s="24" t="s">
        <v>16</v>
      </c>
      <c r="B250" s="25" t="s">
        <v>335</v>
      </c>
      <c r="C250" s="26" t="s">
        <v>367</v>
      </c>
      <c r="D250" s="27">
        <v>12283</v>
      </c>
      <c r="E250" s="26">
        <v>1</v>
      </c>
      <c r="F250" s="27">
        <f t="shared" si="3"/>
        <v>12283</v>
      </c>
    </row>
    <row r="251" s="4" customFormat="1" ht="24" spans="1:6">
      <c r="A251" s="24" t="s">
        <v>19</v>
      </c>
      <c r="B251" s="25" t="s">
        <v>186</v>
      </c>
      <c r="C251" s="26" t="s">
        <v>368</v>
      </c>
      <c r="D251" s="27">
        <v>45872</v>
      </c>
      <c r="E251" s="26">
        <v>1</v>
      </c>
      <c r="F251" s="27">
        <f t="shared" si="3"/>
        <v>45872</v>
      </c>
    </row>
    <row r="252" s="4" customFormat="1" ht="24" spans="1:6">
      <c r="A252" s="24" t="s">
        <v>22</v>
      </c>
      <c r="B252" s="25" t="s">
        <v>369</v>
      </c>
      <c r="C252" s="26" t="s">
        <v>110</v>
      </c>
      <c r="D252" s="27">
        <v>10247</v>
      </c>
      <c r="E252" s="26">
        <v>1</v>
      </c>
      <c r="F252" s="27">
        <f t="shared" si="3"/>
        <v>10247</v>
      </c>
    </row>
    <row r="253" s="4" customFormat="1" ht="24" spans="1:6">
      <c r="A253" s="24" t="s">
        <v>25</v>
      </c>
      <c r="B253" s="25" t="s">
        <v>14</v>
      </c>
      <c r="C253" s="26" t="s">
        <v>15</v>
      </c>
      <c r="D253" s="27">
        <v>547</v>
      </c>
      <c r="E253" s="26">
        <v>2</v>
      </c>
      <c r="F253" s="27">
        <f t="shared" si="3"/>
        <v>1094</v>
      </c>
    </row>
    <row r="254" s="4" customFormat="1" ht="24" spans="1:6">
      <c r="A254" s="24" t="s">
        <v>27</v>
      </c>
      <c r="B254" s="25" t="s">
        <v>17</v>
      </c>
      <c r="C254" s="26" t="s">
        <v>18</v>
      </c>
      <c r="D254" s="27">
        <v>462</v>
      </c>
      <c r="E254" s="26">
        <v>2</v>
      </c>
      <c r="F254" s="27">
        <f t="shared" si="3"/>
        <v>924</v>
      </c>
    </row>
    <row r="255" s="4" customFormat="1" ht="36" spans="1:6">
      <c r="A255" s="24" t="s">
        <v>88</v>
      </c>
      <c r="B255" s="25" t="s">
        <v>194</v>
      </c>
      <c r="C255" s="26" t="s">
        <v>195</v>
      </c>
      <c r="D255" s="27">
        <v>10442</v>
      </c>
      <c r="E255" s="26">
        <v>1</v>
      </c>
      <c r="F255" s="27">
        <f t="shared" si="3"/>
        <v>10442</v>
      </c>
    </row>
    <row r="256" s="4" customFormat="1" ht="24" spans="1:6">
      <c r="A256" s="24" t="s">
        <v>32</v>
      </c>
      <c r="B256" s="25" t="s">
        <v>20</v>
      </c>
      <c r="C256" s="26" t="s">
        <v>21</v>
      </c>
      <c r="D256" s="27">
        <v>533</v>
      </c>
      <c r="E256" s="26">
        <v>1</v>
      </c>
      <c r="F256" s="27">
        <f t="shared" si="3"/>
        <v>533</v>
      </c>
    </row>
    <row r="257" s="4" customFormat="1" ht="24" spans="1:6">
      <c r="A257" s="24" t="s">
        <v>35</v>
      </c>
      <c r="B257" s="25" t="s">
        <v>370</v>
      </c>
      <c r="C257" s="26" t="s">
        <v>371</v>
      </c>
      <c r="D257" s="27">
        <v>8793</v>
      </c>
      <c r="E257" s="26">
        <v>1</v>
      </c>
      <c r="F257" s="27">
        <f t="shared" si="3"/>
        <v>8793</v>
      </c>
    </row>
    <row r="258" s="4" customFormat="1" ht="24" spans="1:6">
      <c r="A258" s="24" t="s">
        <v>38</v>
      </c>
      <c r="B258" s="25" t="s">
        <v>372</v>
      </c>
      <c r="C258" s="26" t="s">
        <v>373</v>
      </c>
      <c r="D258" s="27">
        <v>9380</v>
      </c>
      <c r="E258" s="26">
        <v>1</v>
      </c>
      <c r="F258" s="27">
        <f t="shared" si="3"/>
        <v>9380</v>
      </c>
    </row>
    <row r="259" s="4" customFormat="1" ht="24" spans="1:6">
      <c r="A259" s="24" t="s">
        <v>41</v>
      </c>
      <c r="B259" s="25" t="s">
        <v>325</v>
      </c>
      <c r="C259" s="26" t="s">
        <v>374</v>
      </c>
      <c r="D259" s="27">
        <v>4547</v>
      </c>
      <c r="E259" s="26">
        <v>1</v>
      </c>
      <c r="F259" s="27">
        <f t="shared" si="3"/>
        <v>4547</v>
      </c>
    </row>
    <row r="260" s="4" customFormat="1" ht="24" spans="1:6">
      <c r="A260" s="24" t="s">
        <v>44</v>
      </c>
      <c r="B260" s="25" t="s">
        <v>98</v>
      </c>
      <c r="C260" s="26" t="s">
        <v>375</v>
      </c>
      <c r="D260" s="27">
        <v>7705</v>
      </c>
      <c r="E260" s="26">
        <v>1</v>
      </c>
      <c r="F260" s="27">
        <f t="shared" si="3"/>
        <v>7705</v>
      </c>
    </row>
    <row r="261" s="4" customFormat="1" ht="24" spans="1:6">
      <c r="A261" s="24" t="s">
        <v>47</v>
      </c>
      <c r="B261" s="25" t="s">
        <v>376</v>
      </c>
      <c r="C261" s="26" t="s">
        <v>377</v>
      </c>
      <c r="D261" s="27">
        <v>1317</v>
      </c>
      <c r="E261" s="26">
        <v>3</v>
      </c>
      <c r="F261" s="27">
        <f t="shared" si="3"/>
        <v>3951</v>
      </c>
    </row>
    <row r="262" s="4" customFormat="1" ht="24" spans="1:6">
      <c r="A262" s="24" t="s">
        <v>48</v>
      </c>
      <c r="B262" s="25" t="s">
        <v>378</v>
      </c>
      <c r="C262" s="26" t="s">
        <v>379</v>
      </c>
      <c r="D262" s="27">
        <v>4150</v>
      </c>
      <c r="E262" s="26">
        <v>8</v>
      </c>
      <c r="F262" s="27">
        <f t="shared" ref="F262:F329" si="4">E262*D262</f>
        <v>33200</v>
      </c>
    </row>
    <row r="263" s="4" customFormat="1" ht="24" spans="1:6">
      <c r="A263" s="24" t="s">
        <v>49</v>
      </c>
      <c r="B263" s="25" t="s">
        <v>380</v>
      </c>
      <c r="C263" s="26" t="s">
        <v>381</v>
      </c>
      <c r="D263" s="27">
        <v>762</v>
      </c>
      <c r="E263" s="26">
        <v>1</v>
      </c>
      <c r="F263" s="27">
        <f t="shared" si="4"/>
        <v>762</v>
      </c>
    </row>
    <row r="264" s="4" customFormat="1" ht="24" spans="1:6">
      <c r="A264" s="24" t="s">
        <v>52</v>
      </c>
      <c r="B264" s="25" t="s">
        <v>382</v>
      </c>
      <c r="C264" s="26" t="s">
        <v>383</v>
      </c>
      <c r="D264" s="27">
        <v>5558</v>
      </c>
      <c r="E264" s="26">
        <v>2</v>
      </c>
      <c r="F264" s="27">
        <f t="shared" si="4"/>
        <v>11116</v>
      </c>
    </row>
    <row r="265" s="4" customFormat="1" ht="24" spans="1:6">
      <c r="A265" s="24" t="s">
        <v>55</v>
      </c>
      <c r="B265" s="25" t="s">
        <v>358</v>
      </c>
      <c r="C265" s="26" t="s">
        <v>359</v>
      </c>
      <c r="D265" s="27">
        <v>6775</v>
      </c>
      <c r="E265" s="26">
        <v>1</v>
      </c>
      <c r="F265" s="27">
        <f t="shared" si="4"/>
        <v>6775</v>
      </c>
    </row>
    <row r="266" s="4" customFormat="1" ht="24" spans="1:6">
      <c r="A266" s="24" t="s">
        <v>58</v>
      </c>
      <c r="B266" s="25" t="s">
        <v>384</v>
      </c>
      <c r="C266" s="26" t="s">
        <v>359</v>
      </c>
      <c r="D266" s="27">
        <v>6775</v>
      </c>
      <c r="E266" s="26">
        <v>1</v>
      </c>
      <c r="F266" s="27">
        <f t="shared" si="4"/>
        <v>6775</v>
      </c>
    </row>
    <row r="267" s="4" customFormat="1" ht="24" spans="1:6">
      <c r="A267" s="24" t="s">
        <v>61</v>
      </c>
      <c r="B267" s="25" t="s">
        <v>182</v>
      </c>
      <c r="C267" s="26" t="s">
        <v>385</v>
      </c>
      <c r="D267" s="27">
        <v>14167</v>
      </c>
      <c r="E267" s="26">
        <v>1</v>
      </c>
      <c r="F267" s="27">
        <f t="shared" si="4"/>
        <v>14167</v>
      </c>
    </row>
    <row r="268" s="4" customFormat="1" ht="24" spans="1:6">
      <c r="A268" s="24" t="s">
        <v>64</v>
      </c>
      <c r="B268" s="25" t="s">
        <v>386</v>
      </c>
      <c r="C268" s="26" t="s">
        <v>387</v>
      </c>
      <c r="D268" s="27">
        <v>33333</v>
      </c>
      <c r="E268" s="26">
        <v>1</v>
      </c>
      <c r="F268" s="27">
        <f t="shared" si="4"/>
        <v>33333</v>
      </c>
    </row>
    <row r="269" s="3" customFormat="1" ht="12" spans="1:6">
      <c r="A269" s="18" t="s">
        <v>388</v>
      </c>
      <c r="B269" s="21" t="s">
        <v>389</v>
      </c>
      <c r="C269" s="19"/>
      <c r="D269" s="20"/>
      <c r="E269" s="22"/>
      <c r="F269" s="27"/>
    </row>
    <row r="270" s="4" customFormat="1" ht="24" spans="1:6">
      <c r="A270" s="24" t="s">
        <v>10</v>
      </c>
      <c r="B270" s="25" t="s">
        <v>390</v>
      </c>
      <c r="C270" s="26" t="s">
        <v>322</v>
      </c>
      <c r="D270" s="27">
        <v>24197</v>
      </c>
      <c r="E270" s="26">
        <v>3</v>
      </c>
      <c r="F270" s="27">
        <f t="shared" si="4"/>
        <v>72591</v>
      </c>
    </row>
    <row r="271" s="4" customFormat="1" ht="24" spans="1:6">
      <c r="A271" s="24" t="s">
        <v>13</v>
      </c>
      <c r="B271" s="25" t="s">
        <v>391</v>
      </c>
      <c r="C271" s="26" t="s">
        <v>392</v>
      </c>
      <c r="D271" s="27">
        <v>1750</v>
      </c>
      <c r="E271" s="26">
        <v>2</v>
      </c>
      <c r="F271" s="27">
        <f t="shared" si="4"/>
        <v>3500</v>
      </c>
    </row>
    <row r="272" s="4" customFormat="1" ht="24" spans="1:6">
      <c r="A272" s="24" t="s">
        <v>16</v>
      </c>
      <c r="B272" s="25" t="s">
        <v>393</v>
      </c>
      <c r="C272" s="26" t="s">
        <v>394</v>
      </c>
      <c r="D272" s="27">
        <v>1213</v>
      </c>
      <c r="E272" s="26">
        <v>1</v>
      </c>
      <c r="F272" s="27">
        <f t="shared" si="4"/>
        <v>1213</v>
      </c>
    </row>
    <row r="273" s="4" customFormat="1" ht="36" spans="1:6">
      <c r="A273" s="24" t="s">
        <v>19</v>
      </c>
      <c r="B273" s="25" t="s">
        <v>194</v>
      </c>
      <c r="C273" s="26" t="s">
        <v>195</v>
      </c>
      <c r="D273" s="27">
        <v>10442</v>
      </c>
      <c r="E273" s="26">
        <v>2</v>
      </c>
      <c r="F273" s="27">
        <f t="shared" si="4"/>
        <v>20884</v>
      </c>
    </row>
    <row r="274" s="4" customFormat="1" ht="24" spans="1:6">
      <c r="A274" s="24" t="s">
        <v>22</v>
      </c>
      <c r="B274" s="25" t="s">
        <v>395</v>
      </c>
      <c r="C274" s="26" t="s">
        <v>396</v>
      </c>
      <c r="D274" s="27">
        <v>12631</v>
      </c>
      <c r="E274" s="26">
        <v>1</v>
      </c>
      <c r="F274" s="27">
        <f t="shared" si="4"/>
        <v>12631</v>
      </c>
    </row>
    <row r="275" s="4" customFormat="1" ht="24" spans="1:6">
      <c r="A275" s="24" t="s">
        <v>25</v>
      </c>
      <c r="B275" s="25" t="s">
        <v>36</v>
      </c>
      <c r="C275" s="26" t="s">
        <v>37</v>
      </c>
      <c r="D275" s="27">
        <v>433</v>
      </c>
      <c r="E275" s="26">
        <v>3</v>
      </c>
      <c r="F275" s="27">
        <f t="shared" si="4"/>
        <v>1299</v>
      </c>
    </row>
    <row r="276" s="4" customFormat="1" ht="24" spans="1:6">
      <c r="A276" s="24" t="s">
        <v>27</v>
      </c>
      <c r="B276" s="25" t="s">
        <v>149</v>
      </c>
      <c r="C276" s="26" t="s">
        <v>148</v>
      </c>
      <c r="D276" s="27">
        <v>8731</v>
      </c>
      <c r="E276" s="26">
        <v>2</v>
      </c>
      <c r="F276" s="27">
        <f t="shared" si="4"/>
        <v>17462</v>
      </c>
    </row>
    <row r="277" s="4" customFormat="1" ht="24" spans="1:6">
      <c r="A277" s="24" t="s">
        <v>88</v>
      </c>
      <c r="B277" s="25" t="s">
        <v>261</v>
      </c>
      <c r="C277" s="26" t="s">
        <v>262</v>
      </c>
      <c r="D277" s="27">
        <v>13317</v>
      </c>
      <c r="E277" s="26">
        <v>1</v>
      </c>
      <c r="F277" s="27">
        <f t="shared" si="4"/>
        <v>13317</v>
      </c>
    </row>
    <row r="278" s="4" customFormat="1" ht="24" spans="1:6">
      <c r="A278" s="24" t="s">
        <v>32</v>
      </c>
      <c r="B278" s="25" t="s">
        <v>265</v>
      </c>
      <c r="C278" s="26" t="s">
        <v>266</v>
      </c>
      <c r="D278" s="27">
        <v>15852</v>
      </c>
      <c r="E278" s="26">
        <v>1</v>
      </c>
      <c r="F278" s="27">
        <f t="shared" si="4"/>
        <v>15852</v>
      </c>
    </row>
    <row r="279" s="4" customFormat="1" ht="24" spans="1:6">
      <c r="A279" s="24" t="s">
        <v>35</v>
      </c>
      <c r="B279" s="25" t="s">
        <v>397</v>
      </c>
      <c r="C279" s="26" t="s">
        <v>398</v>
      </c>
      <c r="D279" s="27">
        <v>13083</v>
      </c>
      <c r="E279" s="26">
        <v>1</v>
      </c>
      <c r="F279" s="27">
        <f t="shared" si="4"/>
        <v>13083</v>
      </c>
    </row>
    <row r="280" s="4" customFormat="1" ht="24" spans="1:6">
      <c r="A280" s="24" t="s">
        <v>38</v>
      </c>
      <c r="B280" s="25" t="s">
        <v>399</v>
      </c>
      <c r="C280" s="26" t="s">
        <v>207</v>
      </c>
      <c r="D280" s="27">
        <v>1583</v>
      </c>
      <c r="E280" s="26">
        <v>1</v>
      </c>
      <c r="F280" s="27">
        <f t="shared" si="4"/>
        <v>1583</v>
      </c>
    </row>
    <row r="281" s="4" customFormat="1" ht="24" spans="1:6">
      <c r="A281" s="24" t="s">
        <v>41</v>
      </c>
      <c r="B281" s="25" t="s">
        <v>400</v>
      </c>
      <c r="C281" s="26" t="s">
        <v>131</v>
      </c>
      <c r="D281" s="27">
        <v>11518</v>
      </c>
      <c r="E281" s="26">
        <v>1</v>
      </c>
      <c r="F281" s="27">
        <f t="shared" si="4"/>
        <v>11518</v>
      </c>
    </row>
    <row r="282" s="4" customFormat="1" ht="24" spans="1:6">
      <c r="A282" s="24" t="s">
        <v>44</v>
      </c>
      <c r="B282" s="25" t="s">
        <v>14</v>
      </c>
      <c r="C282" s="26" t="s">
        <v>15</v>
      </c>
      <c r="D282" s="27">
        <v>547</v>
      </c>
      <c r="E282" s="26">
        <v>3</v>
      </c>
      <c r="F282" s="27">
        <f t="shared" si="4"/>
        <v>1641</v>
      </c>
    </row>
    <row r="283" s="4" customFormat="1" ht="24" spans="1:6">
      <c r="A283" s="24" t="s">
        <v>47</v>
      </c>
      <c r="B283" s="25" t="s">
        <v>17</v>
      </c>
      <c r="C283" s="26" t="s">
        <v>18</v>
      </c>
      <c r="D283" s="27">
        <v>462</v>
      </c>
      <c r="E283" s="26">
        <v>3</v>
      </c>
      <c r="F283" s="27">
        <f t="shared" si="4"/>
        <v>1386</v>
      </c>
    </row>
    <row r="284" s="4" customFormat="1" ht="24" spans="1:6">
      <c r="A284" s="24" t="s">
        <v>48</v>
      </c>
      <c r="B284" s="25" t="s">
        <v>267</v>
      </c>
      <c r="C284" s="26" t="s">
        <v>274</v>
      </c>
      <c r="D284" s="27">
        <v>4393</v>
      </c>
      <c r="E284" s="26">
        <v>1</v>
      </c>
      <c r="F284" s="27">
        <f t="shared" si="4"/>
        <v>4393</v>
      </c>
    </row>
    <row r="285" s="4" customFormat="1" ht="24" spans="1:6">
      <c r="A285" s="24" t="s">
        <v>49</v>
      </c>
      <c r="B285" s="25" t="s">
        <v>401</v>
      </c>
      <c r="C285" s="26" t="s">
        <v>114</v>
      </c>
      <c r="D285" s="27">
        <v>64167</v>
      </c>
      <c r="E285" s="26">
        <v>1</v>
      </c>
      <c r="F285" s="27">
        <f t="shared" si="4"/>
        <v>64167</v>
      </c>
    </row>
    <row r="286" s="4" customFormat="1" ht="24" spans="1:6">
      <c r="A286" s="24" t="s">
        <v>52</v>
      </c>
      <c r="B286" s="25" t="s">
        <v>120</v>
      </c>
      <c r="C286" s="26" t="s">
        <v>121</v>
      </c>
      <c r="D286" s="27">
        <v>1838</v>
      </c>
      <c r="E286" s="26">
        <v>1</v>
      </c>
      <c r="F286" s="27">
        <f t="shared" si="4"/>
        <v>1838</v>
      </c>
    </row>
    <row r="287" s="4" customFormat="1" ht="24" spans="1:6">
      <c r="A287" s="24" t="s">
        <v>55</v>
      </c>
      <c r="B287" s="25" t="s">
        <v>89</v>
      </c>
      <c r="C287" s="26" t="s">
        <v>90</v>
      </c>
      <c r="D287" s="27">
        <v>1390</v>
      </c>
      <c r="E287" s="26">
        <v>1</v>
      </c>
      <c r="F287" s="27">
        <f t="shared" si="4"/>
        <v>1390</v>
      </c>
    </row>
    <row r="288" s="4" customFormat="1" ht="24" spans="1:6">
      <c r="A288" s="24" t="s">
        <v>58</v>
      </c>
      <c r="B288" s="25" t="s">
        <v>33</v>
      </c>
      <c r="C288" s="26" t="s">
        <v>34</v>
      </c>
      <c r="D288" s="27">
        <v>905</v>
      </c>
      <c r="E288" s="26">
        <v>1</v>
      </c>
      <c r="F288" s="27">
        <f t="shared" si="4"/>
        <v>905</v>
      </c>
    </row>
    <row r="289" s="4" customFormat="1" ht="24" spans="1:6">
      <c r="A289" s="24" t="s">
        <v>61</v>
      </c>
      <c r="B289" s="25" t="s">
        <v>402</v>
      </c>
      <c r="C289" s="26" t="s">
        <v>403</v>
      </c>
      <c r="D289" s="27">
        <v>2653</v>
      </c>
      <c r="E289" s="26">
        <v>1</v>
      </c>
      <c r="F289" s="27">
        <f t="shared" si="4"/>
        <v>2653</v>
      </c>
    </row>
    <row r="290" s="3" customFormat="1" ht="24" spans="1:6">
      <c r="A290" s="18" t="s">
        <v>404</v>
      </c>
      <c r="B290" s="21" t="s">
        <v>405</v>
      </c>
      <c r="C290" s="19"/>
      <c r="D290" s="20"/>
      <c r="E290" s="22"/>
      <c r="F290" s="27"/>
    </row>
    <row r="291" s="4" customFormat="1" ht="24" spans="1:6">
      <c r="A291" s="24" t="s">
        <v>10</v>
      </c>
      <c r="B291" s="25" t="s">
        <v>384</v>
      </c>
      <c r="C291" s="26" t="s">
        <v>359</v>
      </c>
      <c r="D291" s="27">
        <v>6775</v>
      </c>
      <c r="E291" s="26" t="s">
        <v>10</v>
      </c>
      <c r="F291" s="27">
        <f t="shared" si="4"/>
        <v>6775</v>
      </c>
    </row>
    <row r="292" s="4" customFormat="1" ht="24" spans="1:6">
      <c r="A292" s="24" t="s">
        <v>13</v>
      </c>
      <c r="B292" s="25" t="s">
        <v>98</v>
      </c>
      <c r="C292" s="26" t="s">
        <v>406</v>
      </c>
      <c r="D292" s="27">
        <v>6064</v>
      </c>
      <c r="E292" s="26" t="s">
        <v>13</v>
      </c>
      <c r="F292" s="27">
        <f t="shared" si="4"/>
        <v>12128</v>
      </c>
    </row>
    <row r="293" s="4" customFormat="1" ht="24" spans="1:6">
      <c r="A293" s="24" t="s">
        <v>16</v>
      </c>
      <c r="B293" s="25" t="s">
        <v>330</v>
      </c>
      <c r="C293" s="26" t="s">
        <v>331</v>
      </c>
      <c r="D293" s="27">
        <v>9950</v>
      </c>
      <c r="E293" s="26" t="s">
        <v>10</v>
      </c>
      <c r="F293" s="27">
        <f t="shared" si="4"/>
        <v>9950</v>
      </c>
    </row>
    <row r="294" s="4" customFormat="1" ht="24" spans="1:6">
      <c r="A294" s="24" t="s">
        <v>19</v>
      </c>
      <c r="B294" s="25" t="s">
        <v>365</v>
      </c>
      <c r="C294" s="26" t="s">
        <v>366</v>
      </c>
      <c r="D294" s="27">
        <v>13122</v>
      </c>
      <c r="E294" s="26">
        <v>1</v>
      </c>
      <c r="F294" s="27">
        <f t="shared" si="4"/>
        <v>13122</v>
      </c>
    </row>
    <row r="295" s="4" customFormat="1" ht="24" spans="1:6">
      <c r="A295" s="24" t="s">
        <v>22</v>
      </c>
      <c r="B295" s="25" t="s">
        <v>186</v>
      </c>
      <c r="C295" s="26" t="s">
        <v>407</v>
      </c>
      <c r="D295" s="27">
        <v>25305</v>
      </c>
      <c r="E295" s="26" t="s">
        <v>10</v>
      </c>
      <c r="F295" s="27">
        <f t="shared" si="4"/>
        <v>25305</v>
      </c>
    </row>
    <row r="296" s="4" customFormat="1" ht="36" spans="1:6">
      <c r="A296" s="24" t="s">
        <v>25</v>
      </c>
      <c r="B296" s="25" t="s">
        <v>194</v>
      </c>
      <c r="C296" s="26" t="s">
        <v>195</v>
      </c>
      <c r="D296" s="27">
        <v>10442</v>
      </c>
      <c r="E296" s="26" t="s">
        <v>10</v>
      </c>
      <c r="F296" s="27">
        <f t="shared" si="4"/>
        <v>10442</v>
      </c>
    </row>
    <row r="297" s="4" customFormat="1" ht="24" spans="1:6">
      <c r="A297" s="24" t="s">
        <v>27</v>
      </c>
      <c r="B297" s="25" t="s">
        <v>369</v>
      </c>
      <c r="C297" s="26" t="s">
        <v>408</v>
      </c>
      <c r="D297" s="27">
        <v>8969</v>
      </c>
      <c r="E297" s="26" t="s">
        <v>10</v>
      </c>
      <c r="F297" s="27">
        <f t="shared" si="4"/>
        <v>8969</v>
      </c>
    </row>
    <row r="298" s="4" customFormat="1" ht="24" spans="1:6">
      <c r="A298" s="24" t="s">
        <v>88</v>
      </c>
      <c r="B298" s="25" t="s">
        <v>14</v>
      </c>
      <c r="C298" s="26" t="s">
        <v>15</v>
      </c>
      <c r="D298" s="27">
        <v>547</v>
      </c>
      <c r="E298" s="26">
        <v>2</v>
      </c>
      <c r="F298" s="27">
        <f t="shared" si="4"/>
        <v>1094</v>
      </c>
    </row>
    <row r="299" s="4" customFormat="1" ht="24" spans="1:6">
      <c r="A299" s="24" t="s">
        <v>32</v>
      </c>
      <c r="B299" s="25" t="s">
        <v>17</v>
      </c>
      <c r="C299" s="26" t="s">
        <v>18</v>
      </c>
      <c r="D299" s="27">
        <v>462</v>
      </c>
      <c r="E299" s="26">
        <v>2</v>
      </c>
      <c r="F299" s="27">
        <f t="shared" si="4"/>
        <v>924</v>
      </c>
    </row>
    <row r="300" s="4" customFormat="1" ht="24" spans="1:6">
      <c r="A300" s="24" t="s">
        <v>35</v>
      </c>
      <c r="B300" s="25" t="s">
        <v>98</v>
      </c>
      <c r="C300" s="26" t="s">
        <v>409</v>
      </c>
      <c r="D300" s="27">
        <v>9497</v>
      </c>
      <c r="E300" s="26" t="s">
        <v>10</v>
      </c>
      <c r="F300" s="27">
        <f t="shared" si="4"/>
        <v>9497</v>
      </c>
    </row>
    <row r="301" s="4" customFormat="1" ht="24" spans="1:6">
      <c r="A301" s="24" t="s">
        <v>38</v>
      </c>
      <c r="B301" s="25" t="s">
        <v>410</v>
      </c>
      <c r="C301" s="26" t="s">
        <v>411</v>
      </c>
      <c r="D301" s="27">
        <v>3031</v>
      </c>
      <c r="E301" s="26" t="s">
        <v>10</v>
      </c>
      <c r="F301" s="27">
        <f t="shared" si="4"/>
        <v>3031</v>
      </c>
    </row>
    <row r="302" s="4" customFormat="1" ht="24" spans="1:6">
      <c r="A302" s="24" t="s">
        <v>41</v>
      </c>
      <c r="B302" s="25" t="s">
        <v>357</v>
      </c>
      <c r="C302" s="26" t="s">
        <v>412</v>
      </c>
      <c r="D302" s="27">
        <v>13264</v>
      </c>
      <c r="E302" s="26" t="s">
        <v>10</v>
      </c>
      <c r="F302" s="27">
        <f t="shared" si="4"/>
        <v>13264</v>
      </c>
    </row>
    <row r="303" s="4" customFormat="1" ht="24" spans="1:6">
      <c r="A303" s="24" t="s">
        <v>44</v>
      </c>
      <c r="B303" s="25" t="s">
        <v>413</v>
      </c>
      <c r="C303" s="26" t="s">
        <v>411</v>
      </c>
      <c r="D303" s="27">
        <v>5053</v>
      </c>
      <c r="E303" s="26" t="s">
        <v>16</v>
      </c>
      <c r="F303" s="27">
        <f t="shared" si="4"/>
        <v>15159</v>
      </c>
    </row>
    <row r="304" s="4" customFormat="1" ht="24" spans="1:6">
      <c r="A304" s="24" t="s">
        <v>47</v>
      </c>
      <c r="B304" s="25" t="s">
        <v>413</v>
      </c>
      <c r="C304" s="26" t="s">
        <v>411</v>
      </c>
      <c r="D304" s="27">
        <v>5053</v>
      </c>
      <c r="E304" s="26" t="s">
        <v>10</v>
      </c>
      <c r="F304" s="27">
        <f t="shared" si="4"/>
        <v>5053</v>
      </c>
    </row>
    <row r="305" s="4" customFormat="1" ht="24" spans="1:6">
      <c r="A305" s="24" t="s">
        <v>48</v>
      </c>
      <c r="B305" s="25" t="s">
        <v>355</v>
      </c>
      <c r="C305" s="26" t="s">
        <v>412</v>
      </c>
      <c r="D305" s="27">
        <v>11353</v>
      </c>
      <c r="E305" s="26" t="s">
        <v>16</v>
      </c>
      <c r="F305" s="27">
        <f t="shared" si="4"/>
        <v>34059</v>
      </c>
    </row>
    <row r="306" s="4" customFormat="1" ht="24" spans="1:6">
      <c r="A306" s="24" t="s">
        <v>49</v>
      </c>
      <c r="B306" s="25" t="s">
        <v>380</v>
      </c>
      <c r="C306" s="26" t="s">
        <v>381</v>
      </c>
      <c r="D306" s="27">
        <v>762</v>
      </c>
      <c r="E306" s="26" t="s">
        <v>10</v>
      </c>
      <c r="F306" s="27">
        <f t="shared" si="4"/>
        <v>762</v>
      </c>
    </row>
    <row r="307" s="4" customFormat="1" ht="24" spans="1:6">
      <c r="A307" s="24" t="s">
        <v>52</v>
      </c>
      <c r="B307" s="25" t="s">
        <v>98</v>
      </c>
      <c r="C307" s="26" t="s">
        <v>414</v>
      </c>
      <c r="D307" s="27">
        <v>8135</v>
      </c>
      <c r="E307" s="26" t="s">
        <v>10</v>
      </c>
      <c r="F307" s="27">
        <f t="shared" si="4"/>
        <v>8135</v>
      </c>
    </row>
    <row r="308" s="4" customFormat="1" ht="24" spans="1:6">
      <c r="A308" s="24" t="s">
        <v>55</v>
      </c>
      <c r="B308" s="25" t="s">
        <v>413</v>
      </c>
      <c r="C308" s="26" t="s">
        <v>415</v>
      </c>
      <c r="D308" s="27">
        <v>5053</v>
      </c>
      <c r="E308" s="26" t="s">
        <v>10</v>
      </c>
      <c r="F308" s="27">
        <f t="shared" si="4"/>
        <v>5053</v>
      </c>
    </row>
    <row r="309" s="4" customFormat="1" ht="24" spans="1:6">
      <c r="A309" s="24" t="s">
        <v>58</v>
      </c>
      <c r="B309" s="25" t="s">
        <v>358</v>
      </c>
      <c r="C309" s="26" t="s">
        <v>359</v>
      </c>
      <c r="D309" s="27">
        <v>6775</v>
      </c>
      <c r="E309" s="26" t="s">
        <v>10</v>
      </c>
      <c r="F309" s="27">
        <f t="shared" si="4"/>
        <v>6775</v>
      </c>
    </row>
    <row r="310" s="4" customFormat="1" ht="24" spans="1:6">
      <c r="A310" s="24" t="s">
        <v>61</v>
      </c>
      <c r="B310" s="25" t="s">
        <v>20</v>
      </c>
      <c r="C310" s="26" t="s">
        <v>21</v>
      </c>
      <c r="D310" s="27">
        <v>533</v>
      </c>
      <c r="E310" s="26" t="s">
        <v>13</v>
      </c>
      <c r="F310" s="27">
        <f t="shared" si="4"/>
        <v>1066</v>
      </c>
    </row>
    <row r="311" s="3" customFormat="1" ht="12" spans="1:6">
      <c r="A311" s="18" t="s">
        <v>416</v>
      </c>
      <c r="B311" s="21" t="s">
        <v>417</v>
      </c>
      <c r="C311" s="19"/>
      <c r="D311" s="20"/>
      <c r="E311" s="22"/>
      <c r="F311" s="27"/>
    </row>
    <row r="312" s="4" customFormat="1" ht="24" spans="1:6">
      <c r="A312" s="24" t="s">
        <v>10</v>
      </c>
      <c r="B312" s="25" t="s">
        <v>20</v>
      </c>
      <c r="C312" s="26" t="s">
        <v>21</v>
      </c>
      <c r="D312" s="27">
        <v>533</v>
      </c>
      <c r="E312" s="26" t="s">
        <v>10</v>
      </c>
      <c r="F312" s="27">
        <f t="shared" si="4"/>
        <v>533</v>
      </c>
    </row>
    <row r="313" s="4" customFormat="1" ht="24" spans="1:6">
      <c r="A313" s="24" t="s">
        <v>13</v>
      </c>
      <c r="B313" s="25" t="s">
        <v>380</v>
      </c>
      <c r="C313" s="26" t="s">
        <v>381</v>
      </c>
      <c r="D313" s="27">
        <v>762</v>
      </c>
      <c r="E313" s="26" t="s">
        <v>10</v>
      </c>
      <c r="F313" s="27">
        <f t="shared" si="4"/>
        <v>762</v>
      </c>
    </row>
    <row r="314" s="4" customFormat="1" ht="24" spans="1:6">
      <c r="A314" s="24" t="s">
        <v>16</v>
      </c>
      <c r="B314" s="25" t="s">
        <v>378</v>
      </c>
      <c r="C314" s="26" t="s">
        <v>379</v>
      </c>
      <c r="D314" s="27">
        <v>4150</v>
      </c>
      <c r="E314" s="26" t="s">
        <v>32</v>
      </c>
      <c r="F314" s="27">
        <f t="shared" si="4"/>
        <v>37350</v>
      </c>
    </row>
    <row r="315" s="4" customFormat="1" ht="24" spans="1:6">
      <c r="A315" s="24" t="s">
        <v>19</v>
      </c>
      <c r="B315" s="25" t="s">
        <v>376</v>
      </c>
      <c r="C315" s="26" t="s">
        <v>377</v>
      </c>
      <c r="D315" s="27">
        <v>1317</v>
      </c>
      <c r="E315" s="26" t="s">
        <v>16</v>
      </c>
      <c r="F315" s="27">
        <f t="shared" si="4"/>
        <v>3951</v>
      </c>
    </row>
    <row r="316" s="3" customFormat="1" ht="12" spans="1:6">
      <c r="A316" s="18" t="s">
        <v>418</v>
      </c>
      <c r="B316" s="21" t="s">
        <v>419</v>
      </c>
      <c r="C316" s="19"/>
      <c r="D316" s="20"/>
      <c r="E316" s="22"/>
      <c r="F316" s="27"/>
    </row>
    <row r="317" s="4" customFormat="1" ht="24" spans="1:6">
      <c r="A317" s="24">
        <v>1</v>
      </c>
      <c r="B317" s="25" t="s">
        <v>420</v>
      </c>
      <c r="C317" s="26" t="s">
        <v>421</v>
      </c>
      <c r="D317" s="27">
        <v>4320</v>
      </c>
      <c r="E317" s="26">
        <v>3</v>
      </c>
      <c r="F317" s="27">
        <f t="shared" si="4"/>
        <v>12960</v>
      </c>
    </row>
    <row r="318" s="4" customFormat="1" ht="24" spans="1:6">
      <c r="A318" s="24">
        <v>2</v>
      </c>
      <c r="B318" s="25" t="s">
        <v>420</v>
      </c>
      <c r="C318" s="26" t="s">
        <v>422</v>
      </c>
      <c r="D318" s="27">
        <v>3184</v>
      </c>
      <c r="E318" s="26">
        <v>6</v>
      </c>
      <c r="F318" s="27">
        <f t="shared" si="4"/>
        <v>19104</v>
      </c>
    </row>
    <row r="319" s="4" customFormat="1" ht="24" spans="1:6">
      <c r="A319" s="24">
        <v>3</v>
      </c>
      <c r="B319" s="25" t="s">
        <v>420</v>
      </c>
      <c r="C319" s="26" t="s">
        <v>423</v>
      </c>
      <c r="D319" s="27">
        <v>3638</v>
      </c>
      <c r="E319" s="26">
        <v>10</v>
      </c>
      <c r="F319" s="27">
        <f t="shared" si="4"/>
        <v>36380</v>
      </c>
    </row>
    <row r="320" s="4" customFormat="1" ht="24" spans="1:6">
      <c r="A320" s="24">
        <v>4</v>
      </c>
      <c r="B320" s="25" t="s">
        <v>420</v>
      </c>
      <c r="C320" s="26" t="s">
        <v>424</v>
      </c>
      <c r="D320" s="27">
        <v>4093</v>
      </c>
      <c r="E320" s="26">
        <v>5</v>
      </c>
      <c r="F320" s="27">
        <f t="shared" si="4"/>
        <v>20465</v>
      </c>
    </row>
    <row r="321" s="4" customFormat="1" ht="24" spans="1:6">
      <c r="A321" s="24">
        <v>5</v>
      </c>
      <c r="B321" s="25" t="s">
        <v>420</v>
      </c>
      <c r="C321" s="26" t="s">
        <v>422</v>
      </c>
      <c r="D321" s="27">
        <v>3184</v>
      </c>
      <c r="E321" s="26">
        <v>3</v>
      </c>
      <c r="F321" s="27">
        <f t="shared" si="4"/>
        <v>9552</v>
      </c>
    </row>
    <row r="322" s="3" customFormat="1" ht="12" spans="1:6">
      <c r="A322" s="18" t="s">
        <v>425</v>
      </c>
      <c r="B322" s="29" t="s">
        <v>426</v>
      </c>
      <c r="C322" s="19"/>
      <c r="D322" s="20"/>
      <c r="E322" s="22"/>
      <c r="F322" s="27"/>
    </row>
    <row r="323" s="4" customFormat="1" ht="24" spans="1:6">
      <c r="A323" s="24">
        <v>1</v>
      </c>
      <c r="B323" s="25" t="s">
        <v>427</v>
      </c>
      <c r="C323" s="26" t="s">
        <v>428</v>
      </c>
      <c r="D323" s="27">
        <v>497</v>
      </c>
      <c r="E323" s="26">
        <v>2</v>
      </c>
      <c r="F323" s="27">
        <f t="shared" si="4"/>
        <v>994</v>
      </c>
    </row>
    <row r="324" s="4" customFormat="1" ht="24" spans="1:6">
      <c r="A324" s="24">
        <v>2</v>
      </c>
      <c r="B324" s="25" t="s">
        <v>429</v>
      </c>
      <c r="C324" s="26" t="s">
        <v>430</v>
      </c>
      <c r="D324" s="27">
        <v>24633</v>
      </c>
      <c r="E324" s="26">
        <v>1</v>
      </c>
      <c r="F324" s="27">
        <f t="shared" si="4"/>
        <v>24633</v>
      </c>
    </row>
    <row r="325" s="4" customFormat="1" ht="24" spans="1:6">
      <c r="A325" s="24">
        <v>3</v>
      </c>
      <c r="B325" s="25" t="s">
        <v>431</v>
      </c>
      <c r="C325" s="26" t="s">
        <v>432</v>
      </c>
      <c r="D325" s="27">
        <v>45750</v>
      </c>
      <c r="E325" s="26">
        <v>2</v>
      </c>
      <c r="F325" s="27">
        <f t="shared" si="4"/>
        <v>91500</v>
      </c>
    </row>
    <row r="326" s="4" customFormat="1" ht="24" spans="1:6">
      <c r="A326" s="24">
        <v>4</v>
      </c>
      <c r="B326" s="25" t="s">
        <v>433</v>
      </c>
      <c r="C326" s="26" t="s">
        <v>434</v>
      </c>
      <c r="D326" s="27">
        <v>151</v>
      </c>
      <c r="E326" s="26">
        <v>23</v>
      </c>
      <c r="F326" s="27">
        <f t="shared" si="4"/>
        <v>3473</v>
      </c>
    </row>
    <row r="327" s="4" customFormat="1" ht="24" spans="1:6">
      <c r="A327" s="24">
        <v>5</v>
      </c>
      <c r="B327" s="25" t="s">
        <v>435</v>
      </c>
      <c r="C327" s="26" t="s">
        <v>436</v>
      </c>
      <c r="D327" s="27">
        <v>700</v>
      </c>
      <c r="E327" s="26">
        <v>47.79</v>
      </c>
      <c r="F327" s="27">
        <f t="shared" si="4"/>
        <v>33453</v>
      </c>
    </row>
    <row r="328" s="4" customFormat="1" ht="24" spans="1:6">
      <c r="A328" s="24">
        <v>6</v>
      </c>
      <c r="B328" s="25" t="s">
        <v>437</v>
      </c>
      <c r="C328" s="26" t="s">
        <v>436</v>
      </c>
      <c r="D328" s="27">
        <v>700</v>
      </c>
      <c r="E328" s="26">
        <v>12.45</v>
      </c>
      <c r="F328" s="27">
        <f t="shared" si="4"/>
        <v>8715</v>
      </c>
    </row>
    <row r="329" s="4" customFormat="1" ht="24" spans="1:6">
      <c r="A329" s="24">
        <v>7</v>
      </c>
      <c r="B329" s="25" t="s">
        <v>438</v>
      </c>
      <c r="C329" s="26" t="s">
        <v>436</v>
      </c>
      <c r="D329" s="27">
        <v>700</v>
      </c>
      <c r="E329" s="26">
        <v>10.6</v>
      </c>
      <c r="F329" s="27">
        <f t="shared" si="4"/>
        <v>7420</v>
      </c>
    </row>
    <row r="330" ht="26" customHeight="1" spans="1:6">
      <c r="A330" s="30" t="s">
        <v>439</v>
      </c>
      <c r="B330" s="30"/>
      <c r="C330" s="30"/>
      <c r="D330" s="30"/>
      <c r="E330" s="30"/>
      <c r="F330" s="20">
        <f>SUM(F5:F329)</f>
        <v>5937500</v>
      </c>
    </row>
    <row r="331" spans="1:6">
      <c r="A331" s="31"/>
      <c r="B331" s="32"/>
      <c r="E331" s="33"/>
      <c r="F331" s="34"/>
    </row>
    <row r="332" spans="1:6">
      <c r="A332" s="31"/>
      <c r="B332" s="32"/>
      <c r="E332" s="33"/>
      <c r="F332" s="34"/>
    </row>
    <row r="333" spans="1:6">
      <c r="A333" s="31"/>
      <c r="B333" s="32"/>
      <c r="E333" s="33"/>
      <c r="F333" s="34"/>
    </row>
    <row r="334" spans="1:6">
      <c r="A334" s="31"/>
      <c r="B334" s="32"/>
      <c r="E334" s="33"/>
      <c r="F334" s="34"/>
    </row>
    <row r="335" spans="1:6">
      <c r="A335" s="31"/>
      <c r="B335" s="32"/>
      <c r="E335" s="33"/>
      <c r="F335" s="34"/>
    </row>
    <row r="336" spans="1:6">
      <c r="A336" s="31"/>
      <c r="B336" s="32"/>
      <c r="E336" s="33"/>
      <c r="F336" s="34"/>
    </row>
    <row r="337" spans="1:6">
      <c r="A337" s="31"/>
      <c r="B337" s="32"/>
      <c r="E337" s="33"/>
      <c r="F337" s="34"/>
    </row>
    <row r="338" spans="1:6">
      <c r="A338" s="31"/>
      <c r="B338" s="32"/>
      <c r="E338" s="33"/>
      <c r="F338" s="34"/>
    </row>
    <row r="339" spans="1:6">
      <c r="A339" s="31"/>
      <c r="B339" s="32"/>
      <c r="E339" s="33"/>
      <c r="F339" s="34"/>
    </row>
    <row r="340" spans="1:6">
      <c r="A340" s="31"/>
      <c r="B340" s="32"/>
      <c r="E340" s="33"/>
      <c r="F340" s="34"/>
    </row>
    <row r="341" spans="1:6">
      <c r="A341" s="31"/>
      <c r="B341" s="32"/>
      <c r="E341" s="33"/>
      <c r="F341" s="34"/>
    </row>
    <row r="342" spans="1:6">
      <c r="A342" s="31"/>
      <c r="B342" s="32"/>
      <c r="E342" s="33"/>
      <c r="F342" s="34"/>
    </row>
    <row r="343" spans="1:6">
      <c r="A343" s="31"/>
      <c r="B343" s="32"/>
      <c r="E343" s="33"/>
      <c r="F343" s="34"/>
    </row>
    <row r="344" spans="1:6">
      <c r="A344" s="31"/>
      <c r="B344" s="32"/>
      <c r="E344" s="33"/>
      <c r="F344" s="34"/>
    </row>
    <row r="345" spans="1:6">
      <c r="A345" s="31"/>
      <c r="B345" s="32"/>
      <c r="E345" s="33"/>
      <c r="F345" s="34"/>
    </row>
    <row r="346" spans="1:6">
      <c r="A346" s="31"/>
      <c r="B346" s="32"/>
      <c r="E346" s="33"/>
      <c r="F346" s="34"/>
    </row>
    <row r="347" spans="1:6">
      <c r="A347" s="31"/>
      <c r="B347" s="32"/>
      <c r="E347" s="33"/>
      <c r="F347" s="34"/>
    </row>
    <row r="348" spans="1:6">
      <c r="A348" s="31"/>
      <c r="B348" s="32"/>
      <c r="E348" s="33"/>
      <c r="F348" s="34"/>
    </row>
    <row r="349" spans="1:6">
      <c r="A349" s="31"/>
      <c r="B349" s="32"/>
      <c r="E349" s="33"/>
      <c r="F349" s="34"/>
    </row>
    <row r="350" spans="1:6">
      <c r="A350" s="31"/>
      <c r="B350" s="32"/>
      <c r="E350" s="33"/>
      <c r="F350" s="34"/>
    </row>
    <row r="351" spans="1:6">
      <c r="A351" s="31"/>
      <c r="B351" s="32"/>
      <c r="E351" s="33"/>
      <c r="F351" s="34"/>
    </row>
    <row r="352" spans="1:6">
      <c r="A352" s="31"/>
      <c r="B352" s="32"/>
      <c r="E352" s="33"/>
      <c r="F352" s="34"/>
    </row>
    <row r="353" spans="1:6">
      <c r="A353" s="31"/>
      <c r="B353" s="32"/>
      <c r="E353" s="33"/>
      <c r="F353" s="34"/>
    </row>
    <row r="354" spans="1:6">
      <c r="A354" s="31"/>
      <c r="B354" s="32"/>
      <c r="E354" s="33"/>
      <c r="F354" s="34"/>
    </row>
    <row r="355" spans="1:6">
      <c r="A355" s="31"/>
      <c r="B355" s="32"/>
      <c r="E355" s="33"/>
      <c r="F355" s="34"/>
    </row>
    <row r="356" spans="1:6">
      <c r="A356" s="31"/>
      <c r="B356" s="32"/>
      <c r="E356" s="33"/>
      <c r="F356" s="34"/>
    </row>
    <row r="357" spans="1:6">
      <c r="A357" s="31"/>
      <c r="B357" s="32"/>
      <c r="E357" s="33"/>
      <c r="F357" s="34"/>
    </row>
    <row r="358" spans="1:6">
      <c r="A358" s="35"/>
      <c r="B358" s="4"/>
      <c r="E358" s="36"/>
      <c r="F358" s="34"/>
    </row>
    <row r="359" spans="1:6">
      <c r="A359" s="35"/>
      <c r="B359" s="4"/>
      <c r="E359" s="36"/>
      <c r="F359" s="34"/>
    </row>
    <row r="360" spans="1:6">
      <c r="A360" s="35"/>
      <c r="B360" s="4"/>
      <c r="E360" s="36"/>
      <c r="F360" s="34"/>
    </row>
    <row r="361" spans="1:6">
      <c r="A361" s="35"/>
      <c r="B361" s="4"/>
      <c r="E361" s="36"/>
      <c r="F361" s="34"/>
    </row>
    <row r="362" spans="1:6">
      <c r="A362" s="35"/>
      <c r="B362" s="4"/>
      <c r="E362" s="36"/>
      <c r="F362" s="34"/>
    </row>
    <row r="363" spans="1:6">
      <c r="A363" s="35"/>
      <c r="B363" s="4"/>
      <c r="E363" s="36"/>
      <c r="F363" s="34"/>
    </row>
    <row r="364" spans="1:6">
      <c r="A364" s="35"/>
      <c r="B364" s="4"/>
      <c r="E364" s="36"/>
      <c r="F364" s="34"/>
    </row>
    <row r="365" spans="1:6">
      <c r="A365" s="35"/>
      <c r="B365" s="4"/>
      <c r="E365" s="36"/>
      <c r="F365" s="34"/>
    </row>
    <row r="366" spans="1:6">
      <c r="A366" s="35"/>
      <c r="B366" s="4"/>
      <c r="E366" s="36"/>
      <c r="F366" s="34"/>
    </row>
    <row r="367" spans="1:6">
      <c r="A367" s="35"/>
      <c r="B367" s="4"/>
      <c r="E367" s="36"/>
      <c r="F367" s="34"/>
    </row>
    <row r="368" spans="1:6">
      <c r="A368" s="35"/>
      <c r="B368" s="4"/>
      <c r="E368" s="36"/>
      <c r="F368" s="34"/>
    </row>
    <row r="369" spans="1:6">
      <c r="A369" s="35"/>
      <c r="B369" s="4"/>
      <c r="E369" s="36"/>
      <c r="F369" s="34"/>
    </row>
    <row r="370" spans="1:6">
      <c r="A370" s="35"/>
      <c r="B370" s="4"/>
      <c r="E370" s="36"/>
      <c r="F370" s="34"/>
    </row>
    <row r="371" spans="1:6">
      <c r="A371" s="35"/>
      <c r="B371" s="4"/>
      <c r="E371" s="36"/>
      <c r="F371" s="34"/>
    </row>
    <row r="372" spans="1:6">
      <c r="A372" s="35"/>
      <c r="B372" s="4"/>
      <c r="E372" s="36"/>
      <c r="F372" s="34"/>
    </row>
    <row r="373" spans="1:6">
      <c r="A373" s="35"/>
      <c r="B373" s="4"/>
      <c r="E373" s="36"/>
      <c r="F373" s="34"/>
    </row>
  </sheetData>
  <autoFilter ref="A3:F330">
    <extLst/>
  </autoFilter>
  <mergeCells count="2">
    <mergeCell ref="A1:E1"/>
    <mergeCell ref="A330:E330"/>
  </mergeCells>
  <printOptions horizontalCentered="1"/>
  <pageMargins left="0.71" right="0.71" top="0.75" bottom="0.75" header="0.31" footer="0.31"/>
  <pageSetup paperSize="9" scale="63" fitToHeight="10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0117地块食堂厨房设备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</cp:lastModifiedBy>
  <dcterms:created xsi:type="dcterms:W3CDTF">2006-09-14T19:21:00Z</dcterms:created>
  <cp:lastPrinted>2021-05-29T15:53:00Z</cp:lastPrinted>
  <dcterms:modified xsi:type="dcterms:W3CDTF">2025-11-04T09:45:57Z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A7D66EF5A610471F8B211E624011B8D3_13</vt:lpwstr>
  </property>
  <property fmtid="{D5CDD505-2E9C-101B-9397-08002B2CF9AE}" pid="4" name="KSOReadingLayout">
    <vt:bool>false</vt:bool>
  </property>
</Properties>
</file>